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witter\24_Reporte_Salarial_LigaMX_LaLiga\"/>
    </mc:Choice>
  </mc:AlternateContent>
  <xr:revisionPtr revIDLastSave="0" documentId="8_{416060E8-FA1A-4E76-B4C9-6184DD185B02}" xr6:coauthVersionLast="47" xr6:coauthVersionMax="47" xr10:uidLastSave="{00000000-0000-0000-0000-000000000000}"/>
  <bookViews>
    <workbookView xWindow="-98" yWindow="-98" windowWidth="22695" windowHeight="14595" activeTab="2" xr2:uid="{C20EB0FC-7E74-4469-B4C2-249B276CA695}"/>
  </bookViews>
  <sheets>
    <sheet name="Superliga" sheetId="1" r:id="rId1"/>
    <sheet name="LaLiga" sheetId="2" r:id="rId2"/>
    <sheet name="LigaMX" sheetId="3" r:id="rId3"/>
  </sheets>
  <definedNames>
    <definedName name="_xlnm._FilterDatabase" localSheetId="1" hidden="1">LaLiga!$P$11:$T$31</definedName>
    <definedName name="_xlnm._FilterDatabase" localSheetId="2" hidden="1">LigaMX!$A$1:$N$451</definedName>
    <definedName name="_xlnm._FilterDatabase" localSheetId="0" hidden="1">Superliga!$O$11:$S$37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S6" i="2"/>
  <c r="S6" i="3"/>
  <c r="Y9" i="3"/>
  <c r="Y8" i="3"/>
  <c r="X9" i="3"/>
  <c r="X8" i="3"/>
  <c r="Y9" i="2"/>
  <c r="Y8" i="2"/>
  <c r="X9" i="2"/>
  <c r="X8" i="2"/>
  <c r="Q3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12" i="3"/>
  <c r="X9" i="1"/>
  <c r="X8" i="1"/>
  <c r="W9" i="1"/>
  <c r="W8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12" i="1"/>
  <c r="W39" i="1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12" i="2"/>
  <c r="X36" i="2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12" i="3"/>
  <c r="T23" i="2"/>
  <c r="T15" i="2"/>
  <c r="S30" i="1"/>
  <c r="S28" i="1"/>
  <c r="S35" i="1"/>
  <c r="R12" i="1"/>
  <c r="R22" i="1"/>
  <c r="R15" i="1"/>
  <c r="R3" i="2"/>
  <c r="R3" i="3"/>
  <c r="K16" i="3"/>
  <c r="K21" i="3"/>
  <c r="K22" i="3"/>
  <c r="AI14" i="3" s="1"/>
  <c r="K46" i="3"/>
  <c r="K53" i="3"/>
  <c r="AI15" i="3" s="1"/>
  <c r="K63" i="3"/>
  <c r="K64" i="3"/>
  <c r="K65" i="3"/>
  <c r="K71" i="3"/>
  <c r="W17" i="3" s="1"/>
  <c r="K90" i="3"/>
  <c r="K103" i="3"/>
  <c r="K119" i="3"/>
  <c r="K126" i="3"/>
  <c r="K162" i="3"/>
  <c r="K173" i="3"/>
  <c r="K177" i="3"/>
  <c r="K222" i="3"/>
  <c r="K223" i="3"/>
  <c r="K238" i="3"/>
  <c r="K243" i="3"/>
  <c r="K308" i="3"/>
  <c r="K347" i="3"/>
  <c r="K368" i="3"/>
  <c r="K374" i="3"/>
  <c r="K54" i="3"/>
  <c r="K55" i="3"/>
  <c r="K72" i="3"/>
  <c r="K100" i="3"/>
  <c r="K143" i="3"/>
  <c r="K164" i="3"/>
  <c r="K165" i="3"/>
  <c r="K166" i="3"/>
  <c r="K178" i="3"/>
  <c r="K187" i="3"/>
  <c r="K198" i="3"/>
  <c r="K234" i="3"/>
  <c r="K261" i="3"/>
  <c r="K278" i="3"/>
  <c r="K281" i="3"/>
  <c r="K358" i="3"/>
  <c r="K375" i="3"/>
  <c r="K384" i="3"/>
  <c r="K387" i="3"/>
  <c r="K393" i="3"/>
  <c r="K397" i="3"/>
  <c r="K412" i="3"/>
  <c r="K416" i="3"/>
  <c r="K417" i="3"/>
  <c r="K424" i="3"/>
  <c r="K11" i="3"/>
  <c r="W31" i="3" s="1"/>
  <c r="K23" i="3"/>
  <c r="K24" i="3"/>
  <c r="K56" i="3"/>
  <c r="K57" i="3"/>
  <c r="K66" i="3"/>
  <c r="K77" i="3"/>
  <c r="K86" i="3"/>
  <c r="K91" i="3"/>
  <c r="K116" i="3"/>
  <c r="K120" i="3"/>
  <c r="K188" i="3"/>
  <c r="K218" i="3"/>
  <c r="K227" i="3"/>
  <c r="K229" i="3"/>
  <c r="K239" i="3"/>
  <c r="K297" i="3"/>
  <c r="K299" i="3"/>
  <c r="K305" i="3"/>
  <c r="K321" i="3"/>
  <c r="K322" i="3"/>
  <c r="K324" i="3"/>
  <c r="K325" i="3"/>
  <c r="K388" i="3"/>
  <c r="K403" i="3"/>
  <c r="K15" i="3"/>
  <c r="Q16" i="3" s="1"/>
  <c r="T16" i="3" s="1"/>
  <c r="K34" i="3"/>
  <c r="K35" i="3"/>
  <c r="AI17" i="3" s="1"/>
  <c r="K36" i="3"/>
  <c r="K37" i="3"/>
  <c r="K47" i="3"/>
  <c r="K104" i="3"/>
  <c r="K124" i="3"/>
  <c r="K144" i="3"/>
  <c r="K149" i="3"/>
  <c r="K167" i="3"/>
  <c r="K176" i="3"/>
  <c r="K179" i="3"/>
  <c r="K189" i="3"/>
  <c r="K199" i="3"/>
  <c r="K216" i="3"/>
  <c r="K240" i="3"/>
  <c r="K247" i="3"/>
  <c r="K270" i="3"/>
  <c r="K273" i="3"/>
  <c r="K313" i="3"/>
  <c r="K334" i="3"/>
  <c r="K378" i="3"/>
  <c r="K431" i="3"/>
  <c r="K432" i="3"/>
  <c r="K92" i="3"/>
  <c r="Q25" i="3" s="1"/>
  <c r="K128" i="3"/>
  <c r="K145" i="3"/>
  <c r="K150" i="3"/>
  <c r="K152" i="3"/>
  <c r="K153" i="3"/>
  <c r="K174" i="3"/>
  <c r="K181" i="3"/>
  <c r="K192" i="3"/>
  <c r="K200" i="3"/>
  <c r="K230" i="3"/>
  <c r="K244" i="3"/>
  <c r="K249" i="3"/>
  <c r="W14" i="3" s="1"/>
  <c r="K271" i="3"/>
  <c r="K274" i="3"/>
  <c r="K284" i="3"/>
  <c r="K307" i="3"/>
  <c r="K330" i="3"/>
  <c r="K337" i="3"/>
  <c r="K340" i="3"/>
  <c r="K351" i="3"/>
  <c r="K385" i="3"/>
  <c r="K398" i="3"/>
  <c r="K401" i="3"/>
  <c r="K433" i="3"/>
  <c r="K25" i="3"/>
  <c r="AI19" i="3" s="1"/>
  <c r="K38" i="3"/>
  <c r="AI21" i="3" s="1"/>
  <c r="K48" i="3"/>
  <c r="K58" i="3"/>
  <c r="K78" i="3"/>
  <c r="K79" i="3"/>
  <c r="K85" i="3"/>
  <c r="K114" i="3"/>
  <c r="K117" i="3"/>
  <c r="K131" i="3"/>
  <c r="K135" i="3"/>
  <c r="K193" i="3"/>
  <c r="K201" i="3"/>
  <c r="K231" i="3"/>
  <c r="K275" i="3"/>
  <c r="K285" i="3"/>
  <c r="K301" i="3"/>
  <c r="K311" i="3"/>
  <c r="K326" i="3"/>
  <c r="K328" i="3"/>
  <c r="K333" i="3"/>
  <c r="W13" i="3" s="1"/>
  <c r="K339" i="3"/>
  <c r="K348" i="3"/>
  <c r="K365" i="3"/>
  <c r="K404" i="3"/>
  <c r="K4" i="3"/>
  <c r="AI12" i="3" s="1"/>
  <c r="K12" i="3"/>
  <c r="AI13" i="3" s="1"/>
  <c r="K26" i="3"/>
  <c r="K27" i="3"/>
  <c r="K39" i="3"/>
  <c r="K49" i="3"/>
  <c r="K59" i="3"/>
  <c r="K67" i="3"/>
  <c r="AI18" i="3" s="1"/>
  <c r="K73" i="3"/>
  <c r="K74" i="3"/>
  <c r="K75" i="3"/>
  <c r="K93" i="3"/>
  <c r="K121" i="3"/>
  <c r="K136" i="3"/>
  <c r="K151" i="3"/>
  <c r="K154" i="3"/>
  <c r="K155" i="3"/>
  <c r="K184" i="3"/>
  <c r="K194" i="3"/>
  <c r="K205" i="3"/>
  <c r="AI20" i="3" s="1"/>
  <c r="K206" i="3"/>
  <c r="K220" i="3"/>
  <c r="K262" i="3"/>
  <c r="K300" i="3"/>
  <c r="K327" i="3"/>
  <c r="K5" i="3"/>
  <c r="Q14" i="3" s="1"/>
  <c r="T14" i="3" s="1"/>
  <c r="K7" i="3"/>
  <c r="AI25" i="3" s="1"/>
  <c r="K9" i="3"/>
  <c r="K13" i="3"/>
  <c r="W28" i="3" s="1"/>
  <c r="K17" i="3"/>
  <c r="W19" i="3" s="1"/>
  <c r="K28" i="3"/>
  <c r="K29" i="3"/>
  <c r="K30" i="3"/>
  <c r="K50" i="3"/>
  <c r="K68" i="3"/>
  <c r="K69" i="3"/>
  <c r="K80" i="3"/>
  <c r="K81" i="3"/>
  <c r="K94" i="3"/>
  <c r="K132" i="3"/>
  <c r="K248" i="3"/>
  <c r="K264" i="3"/>
  <c r="K310" i="3"/>
  <c r="K369" i="3"/>
  <c r="K394" i="3"/>
  <c r="K409" i="3"/>
  <c r="K434" i="3"/>
  <c r="K437" i="3"/>
  <c r="K438" i="3"/>
  <c r="K449" i="3"/>
  <c r="K105" i="3"/>
  <c r="K133" i="3"/>
  <c r="K169" i="3"/>
  <c r="AI26" i="3" s="1"/>
  <c r="K197" i="3"/>
  <c r="K202" i="3"/>
  <c r="K224" i="3"/>
  <c r="K228" i="3"/>
  <c r="K232" i="3"/>
  <c r="K235" i="3"/>
  <c r="K241" i="3"/>
  <c r="K246" i="3"/>
  <c r="K250" i="3"/>
  <c r="K254" i="3"/>
  <c r="K258" i="3"/>
  <c r="K267" i="3"/>
  <c r="K279" i="3"/>
  <c r="K332" i="3"/>
  <c r="K335" i="3"/>
  <c r="K352" i="3"/>
  <c r="K366" i="3"/>
  <c r="K405" i="3"/>
  <c r="K413" i="3"/>
  <c r="K418" i="3"/>
  <c r="K439" i="3"/>
  <c r="K440" i="3"/>
  <c r="K18" i="3"/>
  <c r="Q27" i="3" s="1"/>
  <c r="S27" i="3" s="1"/>
  <c r="K83" i="3"/>
  <c r="K95" i="3"/>
  <c r="K146" i="3"/>
  <c r="K170" i="3"/>
  <c r="K251" i="3"/>
  <c r="K259" i="3"/>
  <c r="K265" i="3"/>
  <c r="K276" i="3"/>
  <c r="AI27" i="3" s="1"/>
  <c r="K286" i="3"/>
  <c r="K287" i="3"/>
  <c r="K288" i="3"/>
  <c r="K314" i="3"/>
  <c r="K315" i="3"/>
  <c r="K331" i="3"/>
  <c r="K345" i="3"/>
  <c r="K349" i="3"/>
  <c r="K362" i="3"/>
  <c r="K376" i="3"/>
  <c r="K406" i="3"/>
  <c r="K435" i="3"/>
  <c r="K436" i="3"/>
  <c r="K441" i="3"/>
  <c r="K442" i="3"/>
  <c r="K450" i="3"/>
  <c r="K40" i="3"/>
  <c r="Q18" i="3" s="1"/>
  <c r="K41" i="3"/>
  <c r="K42" i="3"/>
  <c r="K76" i="3"/>
  <c r="K96" i="3"/>
  <c r="K102" i="3"/>
  <c r="K106" i="3"/>
  <c r="K108" i="3"/>
  <c r="K127" i="3"/>
  <c r="K137" i="3"/>
  <c r="K156" i="3"/>
  <c r="K158" i="3"/>
  <c r="K182" i="3"/>
  <c r="K191" i="3"/>
  <c r="K252" i="3"/>
  <c r="K255" i="3"/>
  <c r="K295" i="3"/>
  <c r="K312" i="3"/>
  <c r="K320" i="3"/>
  <c r="K343" i="3"/>
  <c r="K367" i="3"/>
  <c r="K370" i="3"/>
  <c r="K399" i="3"/>
  <c r="K414" i="3"/>
  <c r="K419" i="3"/>
  <c r="K19" i="3"/>
  <c r="K31" i="3"/>
  <c r="Q20" i="3" s="1"/>
  <c r="S20" i="3" s="1"/>
  <c r="K109" i="3"/>
  <c r="K115" i="3"/>
  <c r="K147" i="3"/>
  <c r="K159" i="3"/>
  <c r="K168" i="3"/>
  <c r="K171" i="3"/>
  <c r="K180" i="3"/>
  <c r="K195" i="3"/>
  <c r="K203" i="3"/>
  <c r="K204" i="3"/>
  <c r="K210" i="3"/>
  <c r="K211" i="3"/>
  <c r="K225" i="3"/>
  <c r="K233" i="3"/>
  <c r="K236" i="3"/>
  <c r="K253" i="3"/>
  <c r="K260" i="3"/>
  <c r="K277" i="3"/>
  <c r="K280" i="3"/>
  <c r="K290" i="3"/>
  <c r="K318" i="3"/>
  <c r="K379" i="3"/>
  <c r="K380" i="3"/>
  <c r="K82" i="3"/>
  <c r="Q29" i="3" s="1"/>
  <c r="T29" i="3" s="1"/>
  <c r="K141" i="3"/>
  <c r="K157" i="3"/>
  <c r="K212" i="3"/>
  <c r="K237" i="3"/>
  <c r="K245" i="3"/>
  <c r="K263" i="3"/>
  <c r="K268" i="3"/>
  <c r="K302" i="3"/>
  <c r="K303" i="3"/>
  <c r="K317" i="3"/>
  <c r="K338" i="3"/>
  <c r="K341" i="3"/>
  <c r="K344" i="3"/>
  <c r="K350" i="3"/>
  <c r="K360" i="3"/>
  <c r="K363" i="3"/>
  <c r="K381" i="3"/>
  <c r="K382" i="3"/>
  <c r="K383" i="3"/>
  <c r="K395" i="3"/>
  <c r="K407" i="3"/>
  <c r="K408" i="3"/>
  <c r="K443" i="3"/>
  <c r="K451" i="3"/>
  <c r="K60" i="3"/>
  <c r="Q22" i="3" s="1"/>
  <c r="T22" i="3" s="1"/>
  <c r="K87" i="3"/>
  <c r="K88" i="3"/>
  <c r="K97" i="3"/>
  <c r="K122" i="3"/>
  <c r="K125" i="3"/>
  <c r="W30" i="3" s="1"/>
  <c r="K129" i="3"/>
  <c r="K138" i="3"/>
  <c r="K160" i="3"/>
  <c r="K163" i="3"/>
  <c r="K207" i="3"/>
  <c r="K213" i="3"/>
  <c r="K214" i="3"/>
  <c r="K219" i="3"/>
  <c r="K269" i="3"/>
  <c r="K291" i="3"/>
  <c r="K296" i="3"/>
  <c r="K316" i="3"/>
  <c r="K355" i="3"/>
  <c r="K364" i="3"/>
  <c r="K377" i="3"/>
  <c r="K389" i="3"/>
  <c r="K396" i="3"/>
  <c r="K415" i="3"/>
  <c r="K420" i="3"/>
  <c r="K14" i="3"/>
  <c r="W32" i="3" s="1"/>
  <c r="K43" i="3"/>
  <c r="K101" i="3"/>
  <c r="K107" i="3"/>
  <c r="K112" i="3"/>
  <c r="W16" i="3" s="1"/>
  <c r="K118" i="3"/>
  <c r="K139" i="3"/>
  <c r="K161" i="3"/>
  <c r="K172" i="3"/>
  <c r="K175" i="3"/>
  <c r="K208" i="3"/>
  <c r="K221" i="3"/>
  <c r="AI22" i="3" s="1"/>
  <c r="K282" i="3"/>
  <c r="K283" i="3"/>
  <c r="K289" i="3"/>
  <c r="K306" i="3"/>
  <c r="K323" i="3"/>
  <c r="K371" i="3"/>
  <c r="K390" i="3"/>
  <c r="K410" i="3"/>
  <c r="K411" i="3"/>
  <c r="K421" i="3"/>
  <c r="K425" i="3"/>
  <c r="K426" i="3"/>
  <c r="K427" i="3"/>
  <c r="K110" i="3"/>
  <c r="K185" i="3"/>
  <c r="K186" i="3"/>
  <c r="K209" i="3"/>
  <c r="Q28" i="3" s="1"/>
  <c r="S28" i="3" s="1"/>
  <c r="K217" i="3"/>
  <c r="K242" i="3"/>
  <c r="K256" i="3"/>
  <c r="K266" i="3"/>
  <c r="K292" i="3"/>
  <c r="K293" i="3"/>
  <c r="K298" i="3"/>
  <c r="K309" i="3"/>
  <c r="K329" i="3"/>
  <c r="K342" i="3"/>
  <c r="K346" i="3"/>
  <c r="K357" i="3"/>
  <c r="K359" i="3"/>
  <c r="K361" i="3"/>
  <c r="K391" i="3"/>
  <c r="K422" i="3"/>
  <c r="W12" i="3" s="1"/>
  <c r="K444" i="3"/>
  <c r="K445" i="3"/>
  <c r="K446" i="3"/>
  <c r="K447" i="3"/>
  <c r="K448" i="3"/>
  <c r="K2" i="3"/>
  <c r="AI28" i="3" s="1"/>
  <c r="K3" i="3"/>
  <c r="K6" i="3"/>
  <c r="AI16" i="3" s="1"/>
  <c r="K10" i="3"/>
  <c r="K20" i="3"/>
  <c r="K32" i="3"/>
  <c r="K33" i="3"/>
  <c r="K44" i="3"/>
  <c r="K45" i="3"/>
  <c r="AI24" i="3" s="1"/>
  <c r="K51" i="3"/>
  <c r="K61" i="3"/>
  <c r="K62" i="3"/>
  <c r="K70" i="3"/>
  <c r="K89" i="3"/>
  <c r="K98" i="3"/>
  <c r="K111" i="3"/>
  <c r="K113" i="3"/>
  <c r="K130" i="3"/>
  <c r="K148" i="3"/>
  <c r="K196" i="3"/>
  <c r="K272" i="3"/>
  <c r="K336" i="3"/>
  <c r="K392" i="3"/>
  <c r="K428" i="3"/>
  <c r="K429" i="3"/>
  <c r="K52" i="3"/>
  <c r="Q24" i="3" s="1"/>
  <c r="T24" i="3" s="1"/>
  <c r="K84" i="3"/>
  <c r="K99" i="3"/>
  <c r="K123" i="3"/>
  <c r="K134" i="3"/>
  <c r="K140" i="3"/>
  <c r="K142" i="3"/>
  <c r="K183" i="3"/>
  <c r="K190" i="3"/>
  <c r="K215" i="3"/>
  <c r="K226" i="3"/>
  <c r="K257" i="3"/>
  <c r="K294" i="3"/>
  <c r="K304" i="3"/>
  <c r="K319" i="3"/>
  <c r="K353" i="3"/>
  <c r="K354" i="3"/>
  <c r="K356" i="3"/>
  <c r="K372" i="3"/>
  <c r="K373" i="3"/>
  <c r="K386" i="3"/>
  <c r="K400" i="3"/>
  <c r="K402" i="3"/>
  <c r="K423" i="3"/>
  <c r="K430" i="3"/>
  <c r="K8" i="3"/>
  <c r="W33" i="3" s="1"/>
  <c r="I16" i="3"/>
  <c r="I21" i="3"/>
  <c r="I22" i="3"/>
  <c r="I46" i="3"/>
  <c r="I53" i="3"/>
  <c r="I63" i="3"/>
  <c r="I64" i="3"/>
  <c r="I65" i="3"/>
  <c r="I71" i="3"/>
  <c r="I90" i="3"/>
  <c r="I103" i="3"/>
  <c r="I119" i="3"/>
  <c r="I126" i="3"/>
  <c r="I162" i="3"/>
  <c r="I173" i="3"/>
  <c r="I177" i="3"/>
  <c r="I222" i="3"/>
  <c r="I223" i="3"/>
  <c r="I238" i="3"/>
  <c r="I243" i="3"/>
  <c r="I308" i="3"/>
  <c r="I347" i="3"/>
  <c r="I368" i="3"/>
  <c r="I374" i="3"/>
  <c r="I54" i="3"/>
  <c r="I55" i="3"/>
  <c r="I72" i="3"/>
  <c r="I100" i="3"/>
  <c r="I143" i="3"/>
  <c r="I164" i="3"/>
  <c r="I165" i="3"/>
  <c r="I166" i="3"/>
  <c r="I178" i="3"/>
  <c r="I187" i="3"/>
  <c r="I198" i="3"/>
  <c r="I234" i="3"/>
  <c r="I261" i="3"/>
  <c r="I278" i="3"/>
  <c r="I281" i="3"/>
  <c r="I358" i="3"/>
  <c r="I375" i="3"/>
  <c r="I384" i="3"/>
  <c r="I387" i="3"/>
  <c r="I393" i="3"/>
  <c r="I397" i="3"/>
  <c r="I412" i="3"/>
  <c r="I416" i="3"/>
  <c r="I417" i="3"/>
  <c r="I424" i="3"/>
  <c r="I11" i="3"/>
  <c r="I23" i="3"/>
  <c r="I24" i="3"/>
  <c r="I56" i="3"/>
  <c r="I57" i="3"/>
  <c r="I66" i="3"/>
  <c r="I77" i="3"/>
  <c r="I86" i="3"/>
  <c r="I91" i="3"/>
  <c r="I116" i="3"/>
  <c r="I120" i="3"/>
  <c r="I188" i="3"/>
  <c r="I218" i="3"/>
  <c r="I227" i="3"/>
  <c r="I229" i="3"/>
  <c r="I239" i="3"/>
  <c r="I297" i="3"/>
  <c r="I299" i="3"/>
  <c r="I305" i="3"/>
  <c r="I321" i="3"/>
  <c r="I322" i="3"/>
  <c r="I324" i="3"/>
  <c r="I325" i="3"/>
  <c r="I388" i="3"/>
  <c r="I403" i="3"/>
  <c r="I15" i="3"/>
  <c r="I34" i="3"/>
  <c r="I35" i="3"/>
  <c r="I36" i="3"/>
  <c r="I37" i="3"/>
  <c r="I47" i="3"/>
  <c r="I104" i="3"/>
  <c r="I124" i="3"/>
  <c r="I144" i="3"/>
  <c r="I149" i="3"/>
  <c r="I167" i="3"/>
  <c r="I176" i="3"/>
  <c r="I179" i="3"/>
  <c r="I189" i="3"/>
  <c r="I199" i="3"/>
  <c r="I216" i="3"/>
  <c r="I240" i="3"/>
  <c r="I247" i="3"/>
  <c r="I270" i="3"/>
  <c r="I273" i="3"/>
  <c r="I313" i="3"/>
  <c r="I334" i="3"/>
  <c r="I378" i="3"/>
  <c r="I431" i="3"/>
  <c r="I432" i="3"/>
  <c r="I92" i="3"/>
  <c r="I128" i="3"/>
  <c r="I145" i="3"/>
  <c r="I150" i="3"/>
  <c r="I152" i="3"/>
  <c r="I153" i="3"/>
  <c r="I174" i="3"/>
  <c r="I181" i="3"/>
  <c r="I192" i="3"/>
  <c r="I200" i="3"/>
  <c r="I230" i="3"/>
  <c r="I244" i="3"/>
  <c r="I249" i="3"/>
  <c r="I271" i="3"/>
  <c r="I274" i="3"/>
  <c r="I284" i="3"/>
  <c r="I307" i="3"/>
  <c r="I330" i="3"/>
  <c r="I337" i="3"/>
  <c r="I340" i="3"/>
  <c r="I351" i="3"/>
  <c r="I385" i="3"/>
  <c r="I398" i="3"/>
  <c r="I401" i="3"/>
  <c r="I433" i="3"/>
  <c r="I25" i="3"/>
  <c r="I38" i="3"/>
  <c r="I48" i="3"/>
  <c r="I58" i="3"/>
  <c r="I78" i="3"/>
  <c r="I79" i="3"/>
  <c r="I85" i="3"/>
  <c r="I114" i="3"/>
  <c r="I117" i="3"/>
  <c r="I131" i="3"/>
  <c r="I135" i="3"/>
  <c r="I193" i="3"/>
  <c r="I201" i="3"/>
  <c r="I231" i="3"/>
  <c r="I275" i="3"/>
  <c r="I285" i="3"/>
  <c r="I301" i="3"/>
  <c r="I311" i="3"/>
  <c r="I326" i="3"/>
  <c r="I328" i="3"/>
  <c r="I333" i="3"/>
  <c r="I339" i="3"/>
  <c r="I348" i="3"/>
  <c r="I365" i="3"/>
  <c r="I404" i="3"/>
  <c r="I4" i="3"/>
  <c r="I12" i="3"/>
  <c r="I26" i="3"/>
  <c r="I27" i="3"/>
  <c r="I39" i="3"/>
  <c r="I49" i="3"/>
  <c r="I59" i="3"/>
  <c r="I67" i="3"/>
  <c r="I73" i="3"/>
  <c r="I74" i="3"/>
  <c r="I75" i="3"/>
  <c r="I93" i="3"/>
  <c r="I121" i="3"/>
  <c r="I136" i="3"/>
  <c r="I151" i="3"/>
  <c r="I154" i="3"/>
  <c r="I155" i="3"/>
  <c r="I184" i="3"/>
  <c r="I194" i="3"/>
  <c r="I205" i="3"/>
  <c r="I206" i="3"/>
  <c r="I220" i="3"/>
  <c r="I262" i="3"/>
  <c r="I300" i="3"/>
  <c r="I327" i="3"/>
  <c r="I5" i="3"/>
  <c r="I7" i="3"/>
  <c r="I9" i="3"/>
  <c r="I13" i="3"/>
  <c r="I17" i="3"/>
  <c r="I28" i="3"/>
  <c r="I29" i="3"/>
  <c r="I30" i="3"/>
  <c r="I50" i="3"/>
  <c r="I68" i="3"/>
  <c r="I69" i="3"/>
  <c r="I80" i="3"/>
  <c r="I81" i="3"/>
  <c r="I94" i="3"/>
  <c r="I132" i="3"/>
  <c r="I248" i="3"/>
  <c r="I264" i="3"/>
  <c r="I310" i="3"/>
  <c r="I369" i="3"/>
  <c r="I394" i="3"/>
  <c r="I409" i="3"/>
  <c r="I434" i="3"/>
  <c r="I437" i="3"/>
  <c r="I438" i="3"/>
  <c r="I449" i="3"/>
  <c r="I105" i="3"/>
  <c r="I133" i="3"/>
  <c r="I169" i="3"/>
  <c r="I197" i="3"/>
  <c r="I202" i="3"/>
  <c r="I224" i="3"/>
  <c r="I228" i="3"/>
  <c r="I232" i="3"/>
  <c r="I235" i="3"/>
  <c r="I241" i="3"/>
  <c r="I246" i="3"/>
  <c r="I250" i="3"/>
  <c r="I254" i="3"/>
  <c r="I258" i="3"/>
  <c r="I267" i="3"/>
  <c r="I279" i="3"/>
  <c r="I332" i="3"/>
  <c r="I335" i="3"/>
  <c r="I352" i="3"/>
  <c r="I366" i="3"/>
  <c r="I405" i="3"/>
  <c r="I413" i="3"/>
  <c r="I418" i="3"/>
  <c r="I439" i="3"/>
  <c r="I440" i="3"/>
  <c r="I18" i="3"/>
  <c r="I83" i="3"/>
  <c r="I95" i="3"/>
  <c r="I146" i="3"/>
  <c r="I170" i="3"/>
  <c r="I251" i="3"/>
  <c r="I259" i="3"/>
  <c r="I265" i="3"/>
  <c r="I276" i="3"/>
  <c r="I286" i="3"/>
  <c r="I287" i="3"/>
  <c r="I288" i="3"/>
  <c r="I314" i="3"/>
  <c r="I315" i="3"/>
  <c r="I331" i="3"/>
  <c r="I345" i="3"/>
  <c r="I349" i="3"/>
  <c r="I362" i="3"/>
  <c r="I376" i="3"/>
  <c r="I406" i="3"/>
  <c r="I435" i="3"/>
  <c r="I436" i="3"/>
  <c r="I441" i="3"/>
  <c r="I442" i="3"/>
  <c r="I450" i="3"/>
  <c r="I40" i="3"/>
  <c r="I41" i="3"/>
  <c r="I42" i="3"/>
  <c r="I76" i="3"/>
  <c r="I96" i="3"/>
  <c r="I102" i="3"/>
  <c r="I106" i="3"/>
  <c r="I108" i="3"/>
  <c r="I127" i="3"/>
  <c r="I137" i="3"/>
  <c r="I156" i="3"/>
  <c r="I158" i="3"/>
  <c r="I182" i="3"/>
  <c r="I191" i="3"/>
  <c r="I252" i="3"/>
  <c r="I255" i="3"/>
  <c r="I295" i="3"/>
  <c r="I312" i="3"/>
  <c r="I320" i="3"/>
  <c r="I343" i="3"/>
  <c r="I367" i="3"/>
  <c r="I370" i="3"/>
  <c r="I399" i="3"/>
  <c r="I414" i="3"/>
  <c r="I419" i="3"/>
  <c r="I19" i="3"/>
  <c r="I31" i="3"/>
  <c r="I109" i="3"/>
  <c r="I115" i="3"/>
  <c r="I147" i="3"/>
  <c r="I159" i="3"/>
  <c r="I168" i="3"/>
  <c r="I171" i="3"/>
  <c r="I180" i="3"/>
  <c r="I195" i="3"/>
  <c r="I203" i="3"/>
  <c r="I204" i="3"/>
  <c r="I210" i="3"/>
  <c r="I211" i="3"/>
  <c r="I225" i="3"/>
  <c r="I233" i="3"/>
  <c r="I236" i="3"/>
  <c r="I253" i="3"/>
  <c r="I260" i="3"/>
  <c r="I277" i="3"/>
  <c r="I280" i="3"/>
  <c r="I290" i="3"/>
  <c r="I318" i="3"/>
  <c r="I379" i="3"/>
  <c r="I380" i="3"/>
  <c r="I82" i="3"/>
  <c r="I141" i="3"/>
  <c r="I157" i="3"/>
  <c r="I212" i="3"/>
  <c r="I237" i="3"/>
  <c r="I245" i="3"/>
  <c r="I263" i="3"/>
  <c r="I268" i="3"/>
  <c r="I302" i="3"/>
  <c r="I303" i="3"/>
  <c r="I317" i="3"/>
  <c r="I338" i="3"/>
  <c r="I341" i="3"/>
  <c r="I344" i="3"/>
  <c r="I350" i="3"/>
  <c r="I360" i="3"/>
  <c r="I363" i="3"/>
  <c r="I381" i="3"/>
  <c r="I382" i="3"/>
  <c r="I383" i="3"/>
  <c r="I395" i="3"/>
  <c r="I407" i="3"/>
  <c r="I408" i="3"/>
  <c r="I443" i="3"/>
  <c r="I451" i="3"/>
  <c r="I60" i="3"/>
  <c r="I87" i="3"/>
  <c r="I88" i="3"/>
  <c r="I97" i="3"/>
  <c r="I122" i="3"/>
  <c r="I125" i="3"/>
  <c r="I129" i="3"/>
  <c r="I138" i="3"/>
  <c r="I160" i="3"/>
  <c r="I163" i="3"/>
  <c r="I207" i="3"/>
  <c r="I213" i="3"/>
  <c r="I214" i="3"/>
  <c r="I219" i="3"/>
  <c r="I269" i="3"/>
  <c r="I291" i="3"/>
  <c r="I296" i="3"/>
  <c r="I316" i="3"/>
  <c r="I355" i="3"/>
  <c r="I364" i="3"/>
  <c r="I377" i="3"/>
  <c r="I389" i="3"/>
  <c r="I396" i="3"/>
  <c r="I415" i="3"/>
  <c r="I420" i="3"/>
  <c r="I14" i="3"/>
  <c r="I43" i="3"/>
  <c r="I101" i="3"/>
  <c r="I107" i="3"/>
  <c r="I112" i="3"/>
  <c r="I118" i="3"/>
  <c r="I139" i="3"/>
  <c r="I161" i="3"/>
  <c r="I172" i="3"/>
  <c r="I175" i="3"/>
  <c r="I208" i="3"/>
  <c r="I221" i="3"/>
  <c r="I282" i="3"/>
  <c r="I283" i="3"/>
  <c r="I289" i="3"/>
  <c r="I306" i="3"/>
  <c r="I323" i="3"/>
  <c r="I371" i="3"/>
  <c r="I390" i="3"/>
  <c r="I410" i="3"/>
  <c r="I411" i="3"/>
  <c r="I421" i="3"/>
  <c r="I425" i="3"/>
  <c r="I426" i="3"/>
  <c r="I427" i="3"/>
  <c r="I110" i="3"/>
  <c r="I185" i="3"/>
  <c r="I186" i="3"/>
  <c r="I209" i="3"/>
  <c r="I217" i="3"/>
  <c r="I242" i="3"/>
  <c r="I256" i="3"/>
  <c r="I266" i="3"/>
  <c r="I292" i="3"/>
  <c r="I293" i="3"/>
  <c r="I298" i="3"/>
  <c r="I309" i="3"/>
  <c r="I329" i="3"/>
  <c r="I342" i="3"/>
  <c r="I346" i="3"/>
  <c r="I357" i="3"/>
  <c r="I359" i="3"/>
  <c r="I361" i="3"/>
  <c r="I391" i="3"/>
  <c r="I422" i="3"/>
  <c r="I444" i="3"/>
  <c r="I445" i="3"/>
  <c r="I446" i="3"/>
  <c r="I447" i="3"/>
  <c r="I448" i="3"/>
  <c r="I2" i="3"/>
  <c r="I3" i="3"/>
  <c r="I6" i="3"/>
  <c r="I10" i="3"/>
  <c r="I20" i="3"/>
  <c r="I32" i="3"/>
  <c r="I33" i="3"/>
  <c r="I44" i="3"/>
  <c r="I45" i="3"/>
  <c r="I51" i="3"/>
  <c r="I61" i="3"/>
  <c r="I62" i="3"/>
  <c r="I70" i="3"/>
  <c r="I89" i="3"/>
  <c r="I98" i="3"/>
  <c r="I111" i="3"/>
  <c r="I113" i="3"/>
  <c r="I130" i="3"/>
  <c r="I148" i="3"/>
  <c r="I196" i="3"/>
  <c r="I272" i="3"/>
  <c r="I336" i="3"/>
  <c r="I392" i="3"/>
  <c r="I428" i="3"/>
  <c r="I429" i="3"/>
  <c r="I52" i="3"/>
  <c r="I84" i="3"/>
  <c r="I99" i="3"/>
  <c r="I123" i="3"/>
  <c r="I134" i="3"/>
  <c r="I140" i="3"/>
  <c r="I142" i="3"/>
  <c r="I183" i="3"/>
  <c r="I190" i="3"/>
  <c r="I215" i="3"/>
  <c r="I226" i="3"/>
  <c r="I257" i="3"/>
  <c r="I294" i="3"/>
  <c r="I304" i="3"/>
  <c r="I319" i="3"/>
  <c r="I353" i="3"/>
  <c r="I354" i="3"/>
  <c r="I356" i="3"/>
  <c r="I372" i="3"/>
  <c r="I373" i="3"/>
  <c r="I386" i="3"/>
  <c r="I400" i="3"/>
  <c r="I402" i="3"/>
  <c r="I423" i="3"/>
  <c r="I430" i="3"/>
  <c r="I8" i="3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12" i="2"/>
  <c r="AI75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12" i="2"/>
  <c r="AL13" i="2"/>
  <c r="AL14" i="2"/>
  <c r="AL17" i="2"/>
  <c r="AL18" i="2"/>
  <c r="AL20" i="2"/>
  <c r="AL21" i="2"/>
  <c r="AL22" i="2"/>
  <c r="AL25" i="2"/>
  <c r="AL26" i="2"/>
  <c r="AL28" i="2"/>
  <c r="AL29" i="2"/>
  <c r="AL30" i="2"/>
  <c r="AL33" i="2"/>
  <c r="AL34" i="2"/>
  <c r="AL36" i="2"/>
  <c r="AL37" i="2"/>
  <c r="AL38" i="2"/>
  <c r="AL41" i="2"/>
  <c r="AL42" i="2"/>
  <c r="AL44" i="2"/>
  <c r="AL45" i="2"/>
  <c r="AL46" i="2"/>
  <c r="AL49" i="2"/>
  <c r="AL50" i="2"/>
  <c r="AL52" i="2"/>
  <c r="AL53" i="2"/>
  <c r="AL54" i="2"/>
  <c r="AL57" i="2"/>
  <c r="AL58" i="2"/>
  <c r="AL60" i="2"/>
  <c r="AL61" i="2"/>
  <c r="AL62" i="2"/>
  <c r="AL65" i="2"/>
  <c r="AL66" i="2"/>
  <c r="AL68" i="2"/>
  <c r="AL69" i="2"/>
  <c r="AL70" i="2"/>
  <c r="AL73" i="2"/>
  <c r="AL12" i="2"/>
  <c r="AK75" i="2"/>
  <c r="AL15" i="2" s="1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12" i="2"/>
  <c r="W13" i="2"/>
  <c r="W17" i="2"/>
  <c r="W20" i="2"/>
  <c r="W24" i="2"/>
  <c r="W28" i="2"/>
  <c r="W29" i="2"/>
  <c r="W30" i="2"/>
  <c r="W31" i="2"/>
  <c r="W32" i="2"/>
  <c r="W33" i="2"/>
  <c r="W34" i="2"/>
  <c r="W12" i="2"/>
  <c r="Q30" i="2"/>
  <c r="T30" i="2" s="1"/>
  <c r="Q29" i="2"/>
  <c r="T29" i="2" s="1"/>
  <c r="Q28" i="2"/>
  <c r="S28" i="2" s="1"/>
  <c r="Q26" i="2"/>
  <c r="S26" i="2" s="1"/>
  <c r="Q25" i="2"/>
  <c r="S25" i="2" s="1"/>
  <c r="Q24" i="2"/>
  <c r="T24" i="2" s="1"/>
  <c r="Q23" i="2"/>
  <c r="Q22" i="2"/>
  <c r="T22" i="2" s="1"/>
  <c r="Q21" i="2"/>
  <c r="T21" i="2" s="1"/>
  <c r="Q20" i="2"/>
  <c r="S20" i="2" s="1"/>
  <c r="Q19" i="2"/>
  <c r="S19" i="2" s="1"/>
  <c r="Q18" i="2"/>
  <c r="S18" i="2" s="1"/>
  <c r="Q17" i="2"/>
  <c r="S17" i="2" s="1"/>
  <c r="Q16" i="2"/>
  <c r="T16" i="2" s="1"/>
  <c r="Q15" i="2"/>
  <c r="Q14" i="2"/>
  <c r="T14" i="2" s="1"/>
  <c r="Q13" i="2"/>
  <c r="T13" i="2" s="1"/>
  <c r="Q31" i="2"/>
  <c r="S31" i="2" s="1"/>
  <c r="K3" i="2"/>
  <c r="K4" i="2"/>
  <c r="K5" i="2"/>
  <c r="K6" i="2"/>
  <c r="K7" i="2"/>
  <c r="K8" i="2"/>
  <c r="K9" i="2"/>
  <c r="K10" i="2"/>
  <c r="K11" i="2"/>
  <c r="K12" i="2"/>
  <c r="W16" i="2" s="1"/>
  <c r="K13" i="2"/>
  <c r="W22" i="2" s="1"/>
  <c r="K14" i="2"/>
  <c r="W19" i="2" s="1"/>
  <c r="K15" i="2"/>
  <c r="W25" i="2" s="1"/>
  <c r="K16" i="2"/>
  <c r="K17" i="2"/>
  <c r="W27" i="2" s="1"/>
  <c r="K18" i="2"/>
  <c r="K19" i="2"/>
  <c r="K20" i="2"/>
  <c r="Q7" i="2" s="1"/>
  <c r="K21" i="2"/>
  <c r="W26" i="2" s="1"/>
  <c r="K22" i="2"/>
  <c r="W23" i="2" s="1"/>
  <c r="K23" i="2"/>
  <c r="W18" i="2" s="1"/>
  <c r="K24" i="2"/>
  <c r="K25" i="2"/>
  <c r="W14" i="2" s="1"/>
  <c r="K26" i="2"/>
  <c r="K27" i="2"/>
  <c r="Q27" i="2" s="1"/>
  <c r="T27" i="2" s="1"/>
  <c r="K28" i="2"/>
  <c r="K29" i="2"/>
  <c r="W15" i="2" s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2" i="2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12" i="1"/>
  <c r="AJ29" i="1"/>
  <c r="AH29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12" i="1"/>
  <c r="V13" i="1"/>
  <c r="V14" i="1"/>
  <c r="V15" i="1"/>
  <c r="V16" i="1"/>
  <c r="V17" i="1"/>
  <c r="V19" i="1"/>
  <c r="V27" i="1"/>
  <c r="V31" i="1"/>
  <c r="V32" i="1"/>
  <c r="V33" i="1"/>
  <c r="V35" i="1"/>
  <c r="V36" i="1"/>
  <c r="V37" i="1"/>
  <c r="V12" i="1"/>
  <c r="P18" i="1"/>
  <c r="S18" i="1" s="1"/>
  <c r="P33" i="1"/>
  <c r="S33" i="1" s="1"/>
  <c r="P37" i="1"/>
  <c r="S37" i="1" s="1"/>
  <c r="P12" i="1"/>
  <c r="S12" i="1" s="1"/>
  <c r="P23" i="1"/>
  <c r="S23" i="1" s="1"/>
  <c r="P30" i="1"/>
  <c r="R30" i="1" s="1"/>
  <c r="P20" i="1"/>
  <c r="R20" i="1" s="1"/>
  <c r="P31" i="1"/>
  <c r="S31" i="1" s="1"/>
  <c r="P36" i="1"/>
  <c r="S36" i="1" s="1"/>
  <c r="P32" i="1"/>
  <c r="S32" i="1" s="1"/>
  <c r="P16" i="1"/>
  <c r="S16" i="1" s="1"/>
  <c r="P22" i="1"/>
  <c r="S22" i="1" s="1"/>
  <c r="P24" i="1"/>
  <c r="S24" i="1" s="1"/>
  <c r="P28" i="1"/>
  <c r="R28" i="1" s="1"/>
  <c r="P14" i="1"/>
  <c r="R14" i="1" s="1"/>
  <c r="P13" i="1"/>
  <c r="S13" i="1" s="1"/>
  <c r="P21" i="1"/>
  <c r="S21" i="1" s="1"/>
  <c r="P17" i="1"/>
  <c r="S17" i="1" s="1"/>
  <c r="P34" i="1"/>
  <c r="S34" i="1" s="1"/>
  <c r="P15" i="1"/>
  <c r="S15" i="1" s="1"/>
  <c r="P29" i="1"/>
  <c r="S29" i="1" s="1"/>
  <c r="P35" i="1"/>
  <c r="R35" i="1" s="1"/>
  <c r="P27" i="1"/>
  <c r="R27" i="1" s="1"/>
  <c r="P19" i="1"/>
  <c r="S19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V25" i="1" s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2" i="1"/>
  <c r="Q13" i="3" l="1"/>
  <c r="T13" i="3" s="1"/>
  <c r="AI23" i="3"/>
  <c r="W15" i="3"/>
  <c r="W18" i="3"/>
  <c r="Q12" i="3"/>
  <c r="T12" i="3" s="1"/>
  <c r="Q21" i="3"/>
  <c r="T21" i="3" s="1"/>
  <c r="W21" i="3"/>
  <c r="W22" i="3"/>
  <c r="Q19" i="3"/>
  <c r="S19" i="3" s="1"/>
  <c r="W23" i="3"/>
  <c r="W25" i="3"/>
  <c r="W24" i="3"/>
  <c r="W20" i="3"/>
  <c r="Q26" i="3"/>
  <c r="S26" i="3" s="1"/>
  <c r="Q17" i="3"/>
  <c r="S17" i="3" s="1"/>
  <c r="AK30" i="3"/>
  <c r="AL21" i="3" s="1"/>
  <c r="W29" i="3"/>
  <c r="Q15" i="3"/>
  <c r="T15" i="3" s="1"/>
  <c r="Q23" i="3"/>
  <c r="T23" i="3" s="1"/>
  <c r="W26" i="3"/>
  <c r="X35" i="3"/>
  <c r="Y12" i="3" s="1"/>
  <c r="W27" i="3"/>
  <c r="S18" i="3"/>
  <c r="T28" i="3"/>
  <c r="T20" i="3"/>
  <c r="S25" i="3"/>
  <c r="T27" i="3"/>
  <c r="S24" i="3"/>
  <c r="S16" i="3"/>
  <c r="T18" i="3"/>
  <c r="T25" i="3"/>
  <c r="S12" i="3"/>
  <c r="S22" i="3"/>
  <c r="S14" i="3"/>
  <c r="S29" i="3"/>
  <c r="S21" i="3"/>
  <c r="S13" i="3"/>
  <c r="T17" i="2"/>
  <c r="T25" i="2"/>
  <c r="T18" i="2"/>
  <c r="T26" i="2"/>
  <c r="T31" i="2"/>
  <c r="T19" i="2"/>
  <c r="S14" i="2"/>
  <c r="T20" i="2"/>
  <c r="T28" i="2"/>
  <c r="S22" i="2"/>
  <c r="S30" i="2"/>
  <c r="R29" i="1"/>
  <c r="R24" i="1"/>
  <c r="R23" i="1"/>
  <c r="S27" i="1"/>
  <c r="S14" i="1"/>
  <c r="S20" i="1"/>
  <c r="R34" i="1"/>
  <c r="R16" i="1"/>
  <c r="R37" i="1"/>
  <c r="R17" i="1"/>
  <c r="R32" i="1"/>
  <c r="R33" i="1"/>
  <c r="R21" i="1"/>
  <c r="R36" i="1"/>
  <c r="R18" i="1"/>
  <c r="R19" i="1"/>
  <c r="R13" i="1"/>
  <c r="R31" i="1"/>
  <c r="Q7" i="3"/>
  <c r="Q6" i="3"/>
  <c r="AL67" i="2"/>
  <c r="AL59" i="2"/>
  <c r="AL51" i="2"/>
  <c r="AL43" i="2"/>
  <c r="AL35" i="2"/>
  <c r="AL27" i="2"/>
  <c r="AL19" i="2"/>
  <c r="AL72" i="2"/>
  <c r="AL64" i="2"/>
  <c r="AL56" i="2"/>
  <c r="AL48" i="2"/>
  <c r="AL40" i="2"/>
  <c r="AL32" i="2"/>
  <c r="AL24" i="2"/>
  <c r="AL16" i="2"/>
  <c r="AL71" i="2"/>
  <c r="AL63" i="2"/>
  <c r="AL55" i="2"/>
  <c r="AL47" i="2"/>
  <c r="AL39" i="2"/>
  <c r="AL31" i="2"/>
  <c r="AL23" i="2"/>
  <c r="S27" i="2"/>
  <c r="Q6" i="2"/>
  <c r="S13" i="2"/>
  <c r="S21" i="2"/>
  <c r="S29" i="2"/>
  <c r="W21" i="2"/>
  <c r="S15" i="2"/>
  <c r="S23" i="2"/>
  <c r="S16" i="2"/>
  <c r="S24" i="2"/>
  <c r="Q12" i="2"/>
  <c r="V26" i="1"/>
  <c r="V24" i="1"/>
  <c r="V30" i="1"/>
  <c r="P26" i="1"/>
  <c r="V22" i="1"/>
  <c r="V34" i="1"/>
  <c r="V18" i="1"/>
  <c r="P6" i="1"/>
  <c r="G29" i="1" s="1"/>
  <c r="P7" i="1"/>
  <c r="F29" i="1" s="1"/>
  <c r="G33" i="1"/>
  <c r="P25" i="1"/>
  <c r="V23" i="1"/>
  <c r="V29" i="1"/>
  <c r="V21" i="1"/>
  <c r="V28" i="1"/>
  <c r="V20" i="1"/>
  <c r="AL12" i="3" l="1"/>
  <c r="AL15" i="3"/>
  <c r="AL19" i="3"/>
  <c r="Y25" i="3"/>
  <c r="AL23" i="3"/>
  <c r="AL27" i="3"/>
  <c r="T26" i="3"/>
  <c r="Y30" i="3"/>
  <c r="Y26" i="3"/>
  <c r="T17" i="3"/>
  <c r="T19" i="3"/>
  <c r="Y28" i="3"/>
  <c r="AL16" i="3"/>
  <c r="AL18" i="3"/>
  <c r="AL20" i="3"/>
  <c r="Y29" i="3"/>
  <c r="AL14" i="3"/>
  <c r="AL24" i="3"/>
  <c r="AL26" i="3"/>
  <c r="AL28" i="3"/>
  <c r="AL22" i="3"/>
  <c r="AL17" i="3"/>
  <c r="AL13" i="3"/>
  <c r="AL25" i="3"/>
  <c r="AI30" i="3"/>
  <c r="Y16" i="3"/>
  <c r="S15" i="3"/>
  <c r="Y31" i="3"/>
  <c r="Y23" i="3"/>
  <c r="Y15" i="3"/>
  <c r="Y24" i="3"/>
  <c r="Y19" i="3"/>
  <c r="Y32" i="3"/>
  <c r="Y27" i="3"/>
  <c r="Y17" i="3"/>
  <c r="Y20" i="3"/>
  <c r="S23" i="3"/>
  <c r="Y14" i="3"/>
  <c r="Y33" i="3"/>
  <c r="Y13" i="3"/>
  <c r="Q33" i="3"/>
  <c r="Q35" i="3" s="1"/>
  <c r="R23" i="3" s="1"/>
  <c r="Y22" i="3"/>
  <c r="Y18" i="3"/>
  <c r="Y21" i="3"/>
  <c r="Q33" i="2"/>
  <c r="Q35" i="2" s="1"/>
  <c r="R25" i="2" s="1"/>
  <c r="T12" i="2"/>
  <c r="S25" i="1"/>
  <c r="R25" i="1"/>
  <c r="S26" i="1"/>
  <c r="R26" i="1"/>
  <c r="R18" i="2"/>
  <c r="R13" i="2"/>
  <c r="R24" i="2"/>
  <c r="R31" i="2"/>
  <c r="R29" i="2"/>
  <c r="R20" i="2"/>
  <c r="R17" i="2"/>
  <c r="R14" i="2"/>
  <c r="R19" i="2"/>
  <c r="R16" i="2"/>
  <c r="S12" i="2"/>
  <c r="G19" i="1"/>
  <c r="G32" i="1"/>
  <c r="F17" i="1"/>
  <c r="F19" i="1"/>
  <c r="G12" i="1"/>
  <c r="G14" i="1"/>
  <c r="G18" i="1"/>
  <c r="F13" i="1"/>
  <c r="P39" i="1"/>
  <c r="P41" i="1" s="1"/>
  <c r="Q31" i="1" s="1"/>
  <c r="G17" i="1"/>
  <c r="G27" i="1"/>
  <c r="F12" i="1"/>
  <c r="F27" i="1"/>
  <c r="G15" i="1"/>
  <c r="G26" i="1"/>
  <c r="F22" i="1"/>
  <c r="F16" i="1"/>
  <c r="G25" i="1"/>
  <c r="G35" i="1"/>
  <c r="F20" i="1"/>
  <c r="G23" i="1"/>
  <c r="F26" i="1"/>
  <c r="F21" i="1"/>
  <c r="F18" i="1"/>
  <c r="F14" i="1"/>
  <c r="F25" i="1"/>
  <c r="G20" i="1"/>
  <c r="G21" i="1"/>
  <c r="F30" i="1"/>
  <c r="F24" i="1"/>
  <c r="F33" i="1"/>
  <c r="F35" i="1"/>
  <c r="G28" i="1"/>
  <c r="G16" i="1"/>
  <c r="G34" i="1"/>
  <c r="F23" i="1"/>
  <c r="F15" i="1"/>
  <c r="F32" i="1"/>
  <c r="G3" i="1"/>
  <c r="G4" i="1"/>
  <c r="G6" i="1"/>
  <c r="G9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0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1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8" i="1"/>
  <c r="G54" i="1"/>
  <c r="G72" i="1"/>
  <c r="G95" i="1"/>
  <c r="G118" i="1"/>
  <c r="G136" i="1"/>
  <c r="G159" i="1"/>
  <c r="G182" i="1"/>
  <c r="G198" i="1"/>
  <c r="G209" i="1"/>
  <c r="G223" i="1"/>
  <c r="G234" i="1"/>
  <c r="G248" i="1"/>
  <c r="G262" i="1"/>
  <c r="G273" i="1"/>
  <c r="G287" i="1"/>
  <c r="G298" i="1"/>
  <c r="G312" i="1"/>
  <c r="G326" i="1"/>
  <c r="G337" i="1"/>
  <c r="G351" i="1"/>
  <c r="G362" i="1"/>
  <c r="G376" i="1"/>
  <c r="G390" i="1"/>
  <c r="G401" i="1"/>
  <c r="G415" i="1"/>
  <c r="G426" i="1"/>
  <c r="G440" i="1"/>
  <c r="G454" i="1"/>
  <c r="G465" i="1"/>
  <c r="G479" i="1"/>
  <c r="G490" i="1"/>
  <c r="G504" i="1"/>
  <c r="G518" i="1"/>
  <c r="G529" i="1"/>
  <c r="G543" i="1"/>
  <c r="G554" i="1"/>
  <c r="G568" i="1"/>
  <c r="G582" i="1"/>
  <c r="G592" i="1"/>
  <c r="G602" i="1"/>
  <c r="G610" i="1"/>
  <c r="G618" i="1"/>
  <c r="G626" i="1"/>
  <c r="G634" i="1"/>
  <c r="G642" i="1"/>
  <c r="G650" i="1"/>
  <c r="G658" i="1"/>
  <c r="G666" i="1"/>
  <c r="G674" i="1"/>
  <c r="G55" i="1"/>
  <c r="G78" i="1"/>
  <c r="G96" i="1"/>
  <c r="G119" i="1"/>
  <c r="G142" i="1"/>
  <c r="G160" i="1"/>
  <c r="G183" i="1"/>
  <c r="G199" i="1"/>
  <c r="G210" i="1"/>
  <c r="G224" i="1"/>
  <c r="G238" i="1"/>
  <c r="G249" i="1"/>
  <c r="G263" i="1"/>
  <c r="G274" i="1"/>
  <c r="G288" i="1"/>
  <c r="G302" i="1"/>
  <c r="G313" i="1"/>
  <c r="G327" i="1"/>
  <c r="G338" i="1"/>
  <c r="G352" i="1"/>
  <c r="G366" i="1"/>
  <c r="G377" i="1"/>
  <c r="G391" i="1"/>
  <c r="G402" i="1"/>
  <c r="G416" i="1"/>
  <c r="G430" i="1"/>
  <c r="G441" i="1"/>
  <c r="G455" i="1"/>
  <c r="G466" i="1"/>
  <c r="G480" i="1"/>
  <c r="G494" i="1"/>
  <c r="G505" i="1"/>
  <c r="G519" i="1"/>
  <c r="G530" i="1"/>
  <c r="G544" i="1"/>
  <c r="G558" i="1"/>
  <c r="G569" i="1"/>
  <c r="G583" i="1"/>
  <c r="G593" i="1"/>
  <c r="G603" i="1"/>
  <c r="G611" i="1"/>
  <c r="G619" i="1"/>
  <c r="G627" i="1"/>
  <c r="G635" i="1"/>
  <c r="G643" i="1"/>
  <c r="G651" i="1"/>
  <c r="G659" i="1"/>
  <c r="G667" i="1"/>
  <c r="G675" i="1"/>
  <c r="G38" i="1"/>
  <c r="G56" i="1"/>
  <c r="G79" i="1"/>
  <c r="G102" i="1"/>
  <c r="G120" i="1"/>
  <c r="G143" i="1"/>
  <c r="G166" i="1"/>
  <c r="G184" i="1"/>
  <c r="G200" i="1"/>
  <c r="G214" i="1"/>
  <c r="G225" i="1"/>
  <c r="G239" i="1"/>
  <c r="G250" i="1"/>
  <c r="G264" i="1"/>
  <c r="G278" i="1"/>
  <c r="G289" i="1"/>
  <c r="G303" i="1"/>
  <c r="G314" i="1"/>
  <c r="G328" i="1"/>
  <c r="G342" i="1"/>
  <c r="G353" i="1"/>
  <c r="G367" i="1"/>
  <c r="G378" i="1"/>
  <c r="G392" i="1"/>
  <c r="G406" i="1"/>
  <c r="G417" i="1"/>
  <c r="G431" i="1"/>
  <c r="G442" i="1"/>
  <c r="G456" i="1"/>
  <c r="G470" i="1"/>
  <c r="G481" i="1"/>
  <c r="G495" i="1"/>
  <c r="G506" i="1"/>
  <c r="G520" i="1"/>
  <c r="G534" i="1"/>
  <c r="G545" i="1"/>
  <c r="G559" i="1"/>
  <c r="G570" i="1"/>
  <c r="G584" i="1"/>
  <c r="G594" i="1"/>
  <c r="G604" i="1"/>
  <c r="G612" i="1"/>
  <c r="G620" i="1"/>
  <c r="G628" i="1"/>
  <c r="G636" i="1"/>
  <c r="G644" i="1"/>
  <c r="G652" i="1"/>
  <c r="G660" i="1"/>
  <c r="G668" i="1"/>
  <c r="G676" i="1"/>
  <c r="G22" i="1"/>
  <c r="G40" i="1"/>
  <c r="G63" i="1"/>
  <c r="G86" i="1"/>
  <c r="G104" i="1"/>
  <c r="G127" i="1"/>
  <c r="G150" i="1"/>
  <c r="G168" i="1"/>
  <c r="G191" i="1"/>
  <c r="G202" i="1"/>
  <c r="G216" i="1"/>
  <c r="G230" i="1"/>
  <c r="G255" i="1"/>
  <c r="G266" i="1"/>
  <c r="G280" i="1"/>
  <c r="G294" i="1"/>
  <c r="G305" i="1"/>
  <c r="G319" i="1"/>
  <c r="G344" i="1"/>
  <c r="G358" i="1"/>
  <c r="G369" i="1"/>
  <c r="G394" i="1"/>
  <c r="G408" i="1"/>
  <c r="G433" i="1"/>
  <c r="G447" i="1"/>
  <c r="G472" i="1"/>
  <c r="G497" i="1"/>
  <c r="G511" i="1"/>
  <c r="G536" i="1"/>
  <c r="G561" i="1"/>
  <c r="G586" i="1"/>
  <c r="G606" i="1"/>
  <c r="G622" i="1"/>
  <c r="G638" i="1"/>
  <c r="G654" i="1"/>
  <c r="G662" i="1"/>
  <c r="G2" i="1"/>
  <c r="G39" i="1"/>
  <c r="G62" i="1"/>
  <c r="G80" i="1"/>
  <c r="G103" i="1"/>
  <c r="G126" i="1"/>
  <c r="G144" i="1"/>
  <c r="G167" i="1"/>
  <c r="G190" i="1"/>
  <c r="G201" i="1"/>
  <c r="G215" i="1"/>
  <c r="G226" i="1"/>
  <c r="G240" i="1"/>
  <c r="G254" i="1"/>
  <c r="G265" i="1"/>
  <c r="G279" i="1"/>
  <c r="G290" i="1"/>
  <c r="G304" i="1"/>
  <c r="G318" i="1"/>
  <c r="G329" i="1"/>
  <c r="G343" i="1"/>
  <c r="G354" i="1"/>
  <c r="G368" i="1"/>
  <c r="G382" i="1"/>
  <c r="G393" i="1"/>
  <c r="G407" i="1"/>
  <c r="G418" i="1"/>
  <c r="G432" i="1"/>
  <c r="G446" i="1"/>
  <c r="G457" i="1"/>
  <c r="G471" i="1"/>
  <c r="G482" i="1"/>
  <c r="G496" i="1"/>
  <c r="G510" i="1"/>
  <c r="G521" i="1"/>
  <c r="G535" i="1"/>
  <c r="G546" i="1"/>
  <c r="G560" i="1"/>
  <c r="G574" i="1"/>
  <c r="G585" i="1"/>
  <c r="G595" i="1"/>
  <c r="G605" i="1"/>
  <c r="G613" i="1"/>
  <c r="G621" i="1"/>
  <c r="G629" i="1"/>
  <c r="G637" i="1"/>
  <c r="G645" i="1"/>
  <c r="G653" i="1"/>
  <c r="G661" i="1"/>
  <c r="G669" i="1"/>
  <c r="G677" i="1"/>
  <c r="G241" i="1"/>
  <c r="G330" i="1"/>
  <c r="G383" i="1"/>
  <c r="G422" i="1"/>
  <c r="G458" i="1"/>
  <c r="G486" i="1"/>
  <c r="G522" i="1"/>
  <c r="G550" i="1"/>
  <c r="G575" i="1"/>
  <c r="G598" i="1"/>
  <c r="G614" i="1"/>
  <c r="G630" i="1"/>
  <c r="G646" i="1"/>
  <c r="G670" i="1"/>
  <c r="G46" i="1"/>
  <c r="G64" i="1"/>
  <c r="G87" i="1"/>
  <c r="G110" i="1"/>
  <c r="G128" i="1"/>
  <c r="G151" i="1"/>
  <c r="G174" i="1"/>
  <c r="G192" i="1"/>
  <c r="G206" i="1"/>
  <c r="G217" i="1"/>
  <c r="G231" i="1"/>
  <c r="G242" i="1"/>
  <c r="G256" i="1"/>
  <c r="G270" i="1"/>
  <c r="G281" i="1"/>
  <c r="G295" i="1"/>
  <c r="G306" i="1"/>
  <c r="G320" i="1"/>
  <c r="G334" i="1"/>
  <c r="G345" i="1"/>
  <c r="G359" i="1"/>
  <c r="G370" i="1"/>
  <c r="G384" i="1"/>
  <c r="G398" i="1"/>
  <c r="G409" i="1"/>
  <c r="G423" i="1"/>
  <c r="G434" i="1"/>
  <c r="G448" i="1"/>
  <c r="G462" i="1"/>
  <c r="G473" i="1"/>
  <c r="G487" i="1"/>
  <c r="G498" i="1"/>
  <c r="G512" i="1"/>
  <c r="G526" i="1"/>
  <c r="G537" i="1"/>
  <c r="G551" i="1"/>
  <c r="G562" i="1"/>
  <c r="G576" i="1"/>
  <c r="G587" i="1"/>
  <c r="G599" i="1"/>
  <c r="G607" i="1"/>
  <c r="G615" i="1"/>
  <c r="G623" i="1"/>
  <c r="G631" i="1"/>
  <c r="G639" i="1"/>
  <c r="G647" i="1"/>
  <c r="G655" i="1"/>
  <c r="G663" i="1"/>
  <c r="G671" i="1"/>
  <c r="G5" i="1"/>
  <c r="G47" i="1"/>
  <c r="G70" i="1"/>
  <c r="G88" i="1"/>
  <c r="G111" i="1"/>
  <c r="G134" i="1"/>
  <c r="G152" i="1"/>
  <c r="G175" i="1"/>
  <c r="G193" i="1"/>
  <c r="G207" i="1"/>
  <c r="G218" i="1"/>
  <c r="G232" i="1"/>
  <c r="G246" i="1"/>
  <c r="G257" i="1"/>
  <c r="G271" i="1"/>
  <c r="G282" i="1"/>
  <c r="G296" i="1"/>
  <c r="G310" i="1"/>
  <c r="G321" i="1"/>
  <c r="G335" i="1"/>
  <c r="G346" i="1"/>
  <c r="G360" i="1"/>
  <c r="G374" i="1"/>
  <c r="G385" i="1"/>
  <c r="G399" i="1"/>
  <c r="G410" i="1"/>
  <c r="G424" i="1"/>
  <c r="G438" i="1"/>
  <c r="G449" i="1"/>
  <c r="G463" i="1"/>
  <c r="G474" i="1"/>
  <c r="G488" i="1"/>
  <c r="G502" i="1"/>
  <c r="G513" i="1"/>
  <c r="G527" i="1"/>
  <c r="G538" i="1"/>
  <c r="G552" i="1"/>
  <c r="G566" i="1"/>
  <c r="G577" i="1"/>
  <c r="G590" i="1"/>
  <c r="G600" i="1"/>
  <c r="G608" i="1"/>
  <c r="G616" i="1"/>
  <c r="G624" i="1"/>
  <c r="G632" i="1"/>
  <c r="G640" i="1"/>
  <c r="G648" i="1"/>
  <c r="G656" i="1"/>
  <c r="G664" i="1"/>
  <c r="G672" i="1"/>
  <c r="G7" i="1"/>
  <c r="G30" i="1"/>
  <c r="G48" i="1"/>
  <c r="G71" i="1"/>
  <c r="G94" i="1"/>
  <c r="G135" i="1"/>
  <c r="G158" i="1"/>
  <c r="G176" i="1"/>
  <c r="G194" i="1"/>
  <c r="G208" i="1"/>
  <c r="G222" i="1"/>
  <c r="G233" i="1"/>
  <c r="G247" i="1"/>
  <c r="G258" i="1"/>
  <c r="G272" i="1"/>
  <c r="G286" i="1"/>
  <c r="G297" i="1"/>
  <c r="G311" i="1"/>
  <c r="G322" i="1"/>
  <c r="G336" i="1"/>
  <c r="G350" i="1"/>
  <c r="G361" i="1"/>
  <c r="G375" i="1"/>
  <c r="G112" i="1"/>
  <c r="G478" i="1"/>
  <c r="G578" i="1"/>
  <c r="G649" i="1"/>
  <c r="G386" i="1"/>
  <c r="G489" i="1"/>
  <c r="G591" i="1"/>
  <c r="G657" i="1"/>
  <c r="G400" i="1"/>
  <c r="G503" i="1"/>
  <c r="G601" i="1"/>
  <c r="G665" i="1"/>
  <c r="G414" i="1"/>
  <c r="G514" i="1"/>
  <c r="G609" i="1"/>
  <c r="G673" i="1"/>
  <c r="G425" i="1"/>
  <c r="G528" i="1"/>
  <c r="G617" i="1"/>
  <c r="G553" i="1"/>
  <c r="G439" i="1"/>
  <c r="G542" i="1"/>
  <c r="G625" i="1"/>
  <c r="G450" i="1"/>
  <c r="G464" i="1"/>
  <c r="G567" i="1"/>
  <c r="G641" i="1"/>
  <c r="G633" i="1"/>
  <c r="F28" i="1"/>
  <c r="G24" i="1"/>
  <c r="F34" i="1"/>
  <c r="F3" i="1"/>
  <c r="F11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4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636" i="1"/>
  <c r="F644" i="1"/>
  <c r="F652" i="1"/>
  <c r="F660" i="1"/>
  <c r="F668" i="1"/>
  <c r="F5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2" i="1"/>
  <c r="F7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8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10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9" i="1"/>
  <c r="F73" i="1"/>
  <c r="F137" i="1"/>
  <c r="F201" i="1"/>
  <c r="F265" i="1"/>
  <c r="F329" i="1"/>
  <c r="F393" i="1"/>
  <c r="F457" i="1"/>
  <c r="F521" i="1"/>
  <c r="F585" i="1"/>
  <c r="F649" i="1"/>
  <c r="F81" i="1"/>
  <c r="F145" i="1"/>
  <c r="F209" i="1"/>
  <c r="F273" i="1"/>
  <c r="F337" i="1"/>
  <c r="F401" i="1"/>
  <c r="F465" i="1"/>
  <c r="F529" i="1"/>
  <c r="F593" i="1"/>
  <c r="F657" i="1"/>
  <c r="F89" i="1"/>
  <c r="F153" i="1"/>
  <c r="F217" i="1"/>
  <c r="F281" i="1"/>
  <c r="F345" i="1"/>
  <c r="F409" i="1"/>
  <c r="F473" i="1"/>
  <c r="F537" i="1"/>
  <c r="F601" i="1"/>
  <c r="F665" i="1"/>
  <c r="F97" i="1"/>
  <c r="F161" i="1"/>
  <c r="F225" i="1"/>
  <c r="F289" i="1"/>
  <c r="F353" i="1"/>
  <c r="F417" i="1"/>
  <c r="F481" i="1"/>
  <c r="F545" i="1"/>
  <c r="F609" i="1"/>
  <c r="F673" i="1"/>
  <c r="F41" i="1"/>
  <c r="F105" i="1"/>
  <c r="F169" i="1"/>
  <c r="F233" i="1"/>
  <c r="F297" i="1"/>
  <c r="F361" i="1"/>
  <c r="F425" i="1"/>
  <c r="F489" i="1"/>
  <c r="F553" i="1"/>
  <c r="F617" i="1"/>
  <c r="F676" i="1"/>
  <c r="F49" i="1"/>
  <c r="F193" i="1"/>
  <c r="F377" i="1"/>
  <c r="F561" i="1"/>
  <c r="F57" i="1"/>
  <c r="F241" i="1"/>
  <c r="F385" i="1"/>
  <c r="F569" i="1"/>
  <c r="F65" i="1"/>
  <c r="F249" i="1"/>
  <c r="F433" i="1"/>
  <c r="F577" i="1"/>
  <c r="F305" i="1"/>
  <c r="F449" i="1"/>
  <c r="F633" i="1"/>
  <c r="F113" i="1"/>
  <c r="F257" i="1"/>
  <c r="F441" i="1"/>
  <c r="F625" i="1"/>
  <c r="F121" i="1"/>
  <c r="F129" i="1"/>
  <c r="F313" i="1"/>
  <c r="F497" i="1"/>
  <c r="F641" i="1"/>
  <c r="F177" i="1"/>
  <c r="F321" i="1"/>
  <c r="F505" i="1"/>
  <c r="F185" i="1"/>
  <c r="F369" i="1"/>
  <c r="F513" i="1"/>
  <c r="G37" i="1"/>
  <c r="G36" i="1"/>
  <c r="G31" i="1"/>
  <c r="F31" i="1"/>
  <c r="F36" i="1"/>
  <c r="G13" i="1"/>
  <c r="F37" i="1"/>
  <c r="Q14" i="1"/>
  <c r="Q28" i="1"/>
  <c r="Q29" i="1"/>
  <c r="Q32" i="1"/>
  <c r="R14" i="3" l="1"/>
  <c r="R26" i="3"/>
  <c r="R29" i="3"/>
  <c r="AJ24" i="3"/>
  <c r="AJ12" i="3"/>
  <c r="AJ15" i="3"/>
  <c r="AJ16" i="3"/>
  <c r="AJ28" i="3"/>
  <c r="AJ26" i="3"/>
  <c r="AJ25" i="3"/>
  <c r="AJ21" i="3"/>
  <c r="AJ22" i="3"/>
  <c r="AJ13" i="3"/>
  <c r="AJ18" i="3"/>
  <c r="AJ14" i="3"/>
  <c r="AJ27" i="3"/>
  <c r="AJ19" i="3"/>
  <c r="AJ20" i="3"/>
  <c r="AJ17" i="3"/>
  <c r="AJ23" i="3"/>
  <c r="R17" i="3"/>
  <c r="R25" i="3"/>
  <c r="R24" i="3"/>
  <c r="R16" i="3"/>
  <c r="R21" i="3"/>
  <c r="R13" i="3"/>
  <c r="R27" i="3"/>
  <c r="R12" i="3"/>
  <c r="R19" i="3"/>
  <c r="R22" i="3"/>
  <c r="R20" i="3"/>
  <c r="R18" i="3"/>
  <c r="R15" i="3"/>
  <c r="R28" i="3"/>
  <c r="R23" i="2"/>
  <c r="R21" i="2"/>
  <c r="R26" i="2"/>
  <c r="R22" i="2"/>
  <c r="R15" i="2"/>
  <c r="R28" i="2"/>
  <c r="R27" i="2"/>
  <c r="R12" i="2"/>
  <c r="R30" i="2"/>
  <c r="Q24" i="1"/>
  <c r="Q23" i="1"/>
  <c r="Q35" i="1"/>
  <c r="Q30" i="1"/>
  <c r="Q25" i="1"/>
  <c r="Q21" i="1"/>
  <c r="Q18" i="1"/>
  <c r="Q12" i="1"/>
  <c r="Q16" i="1"/>
  <c r="Q13" i="1"/>
  <c r="Q26" i="1"/>
  <c r="Q34" i="1"/>
  <c r="Q19" i="1"/>
  <c r="Q37" i="1"/>
  <c r="Q33" i="1"/>
  <c r="Q20" i="1"/>
  <c r="Q17" i="1"/>
  <c r="Q27" i="1"/>
  <c r="Q15" i="1"/>
  <c r="Q36" i="1"/>
  <c r="Q22" i="1"/>
</calcChain>
</file>

<file path=xl/sharedStrings.xml><?xml version="1.0" encoding="utf-8"?>
<sst xmlns="http://schemas.openxmlformats.org/spreadsheetml/2006/main" count="8790" uniqueCount="1931">
  <si>
    <t>Index</t>
  </si>
  <si>
    <t>League</t>
  </si>
  <si>
    <t>Club</t>
  </si>
  <si>
    <t>Player Name</t>
  </si>
  <si>
    <t>side</t>
  </si>
  <si>
    <t>x-mean Salario Anual 21+</t>
  </si>
  <si>
    <t>x-mean Salario Anual</t>
  </si>
  <si>
    <t>Weekly Wage</t>
  </si>
  <si>
    <t>Salario Semanal</t>
  </si>
  <si>
    <t>Yearly Salary</t>
  </si>
  <si>
    <t>Salario Anual</t>
  </si>
  <si>
    <t>Age</t>
  </si>
  <si>
    <t>Position</t>
  </si>
  <si>
    <t>Nationality</t>
  </si>
  <si>
    <t>Superliga</t>
  </si>
  <si>
    <t>Alsosivi</t>
  </si>
  <si>
    <t>Fabricio Coloccini</t>
  </si>
  <si>
    <t>D C</t>
  </si>
  <si>
    <t>Argentina</t>
  </si>
  <si>
    <t>Gabriel Hauche</t>
  </si>
  <si>
    <t>AM RLC, F C</t>
  </si>
  <si>
    <t>Emanuel Insúa</t>
  </si>
  <si>
    <t>D/WB/M L</t>
  </si>
  <si>
    <t>Federico Andrada</t>
  </si>
  <si>
    <t>AM LC, F C</t>
  </si>
  <si>
    <t>Gastón Gil Romero</t>
  </si>
  <si>
    <t>DM</t>
  </si>
  <si>
    <t>José Devecchi</t>
  </si>
  <si>
    <t>GK</t>
  </si>
  <si>
    <t>Emiliano Insúa</t>
  </si>
  <si>
    <t>D LC</t>
  </si>
  <si>
    <t>Francisco Cerro</t>
  </si>
  <si>
    <t>Martín Cauteruccio</t>
  </si>
  <si>
    <t>AM L, ST</t>
  </si>
  <si>
    <t>Uruguay</t>
  </si>
  <si>
    <t>Federico Milo</t>
  </si>
  <si>
    <t>Federico Gino</t>
  </si>
  <si>
    <t>Francisco Grahl</t>
  </si>
  <si>
    <t>AM/F C</t>
  </si>
  <si>
    <t>Gastón Lodico</t>
  </si>
  <si>
    <t>AM LC</t>
  </si>
  <si>
    <t>Luciano Pocrnjic</t>
  </si>
  <si>
    <t>Pablo Becker</t>
  </si>
  <si>
    <t>AM RC</t>
  </si>
  <si>
    <t>Alejandro Aranda</t>
  </si>
  <si>
    <t>ST</t>
  </si>
  <si>
    <t>Fabián Assmann</t>
  </si>
  <si>
    <t>Emanuel Iñíguez</t>
  </si>
  <si>
    <t>D RC</t>
  </si>
  <si>
    <t>Javier Iritier</t>
  </si>
  <si>
    <t>AM RLC</t>
  </si>
  <si>
    <t>Jonathan Zacaría</t>
  </si>
  <si>
    <t>D/WB/AM L</t>
  </si>
  <si>
    <t>Lautaro Rinaldi</t>
  </si>
  <si>
    <t>Leandro Maciel</t>
  </si>
  <si>
    <t>DM, M R</t>
  </si>
  <si>
    <t>Marcos Miers</t>
  </si>
  <si>
    <t>Paraguay</t>
  </si>
  <si>
    <t>Lautaro Guzmán</t>
  </si>
  <si>
    <t>AM L</t>
  </si>
  <si>
    <t>Mario López Quintana</t>
  </si>
  <si>
    <t>AM R, ST</t>
  </si>
  <si>
    <t>AM C</t>
  </si>
  <si>
    <t>D C, DM</t>
  </si>
  <si>
    <t>DM, M RC</t>
  </si>
  <si>
    <t>D R</t>
  </si>
  <si>
    <t>M C</t>
  </si>
  <si>
    <t>AM R</t>
  </si>
  <si>
    <t>D L</t>
  </si>
  <si>
    <t>M LC</t>
  </si>
  <si>
    <t>D/WB R</t>
  </si>
  <si>
    <t>M RC</t>
  </si>
  <si>
    <t>D/WB L</t>
  </si>
  <si>
    <t>AM RL</t>
  </si>
  <si>
    <t>Facundo Pérez</t>
  </si>
  <si>
    <t>D/WB/M R</t>
  </si>
  <si>
    <t>Argentinos Jr.</t>
  </si>
  <si>
    <t>Nicolás Reniero</t>
  </si>
  <si>
    <t>Enzo Kalinski</t>
  </si>
  <si>
    <t>Emanuel Herrera</t>
  </si>
  <si>
    <t>Gabriel Carabajal</t>
  </si>
  <si>
    <t>Miguel Ángel Torrén</t>
  </si>
  <si>
    <t>Federico Lanzillota</t>
  </si>
  <si>
    <t>Javier Cabrera</t>
  </si>
  <si>
    <t>Jonatan Gómez</t>
  </si>
  <si>
    <t>Lucas Villalba</t>
  </si>
  <si>
    <t>Carlos Quintana</t>
  </si>
  <si>
    <t>Elías Gómez</t>
  </si>
  <si>
    <t>Franco Moyano</t>
  </si>
  <si>
    <t>Jonathan Sandoval</t>
  </si>
  <si>
    <t>Lucas Chaves</t>
  </si>
  <si>
    <t>Diego Sosa</t>
  </si>
  <si>
    <t>Gabriel Ávalos</t>
  </si>
  <si>
    <t>Luciano Gómez</t>
  </si>
  <si>
    <t>D/WB R, DM, M RC</t>
  </si>
  <si>
    <t>Kevin Mac Allister</t>
  </si>
  <si>
    <t>D/WB RL</t>
  </si>
  <si>
    <t>Leonel Mosevich</t>
  </si>
  <si>
    <t>Fausto Vera</t>
  </si>
  <si>
    <t>Lucas Ferraz Vila</t>
  </si>
  <si>
    <t>Gastón Verón</t>
  </si>
  <si>
    <t>Matías Lugo</t>
  </si>
  <si>
    <t>Miguel Acosta</t>
  </si>
  <si>
    <t>Johan Campaña</t>
  </si>
  <si>
    <t>Colombia</t>
  </si>
  <si>
    <t>AM RL, ST</t>
  </si>
  <si>
    <t>Brazil</t>
  </si>
  <si>
    <t>Arsenal de Sarandí</t>
  </si>
  <si>
    <t>Alan Ruiz</t>
  </si>
  <si>
    <t>Daniel Sappa</t>
  </si>
  <si>
    <t>Lucas Albertengo</t>
  </si>
  <si>
    <t>Bruno Sepúlveda</t>
  </si>
  <si>
    <t>Gastón Benavídez</t>
  </si>
  <si>
    <t>Lucas Suárez</t>
  </si>
  <si>
    <t>Alejandro Medina</t>
  </si>
  <si>
    <t>Dardo Miloc</t>
  </si>
  <si>
    <t>Jorge Ortiz</t>
  </si>
  <si>
    <t>Jonathan Bottinelli</t>
  </si>
  <si>
    <t>Maximiliano Rogoski</t>
  </si>
  <si>
    <t>Nicolás Miracco</t>
  </si>
  <si>
    <t>Nicolás Castro</t>
  </si>
  <si>
    <t>Nicolás Mazzola</t>
  </si>
  <si>
    <t>Facundo Kruspzky</t>
  </si>
  <si>
    <t>Emiliano Méndez</t>
  </si>
  <si>
    <t>Emiliano Papa</t>
  </si>
  <si>
    <t>Gastón Suso</t>
  </si>
  <si>
    <t>Gastón Mansilla</t>
  </si>
  <si>
    <t>Juan Andrada</t>
  </si>
  <si>
    <t>Julián Navas</t>
  </si>
  <si>
    <t>Alejo Antilef</t>
  </si>
  <si>
    <t>Brian Farioli</t>
  </si>
  <si>
    <t>Bruno Báez</t>
  </si>
  <si>
    <t>Gonzalo Muscia</t>
  </si>
  <si>
    <t>Gonzalo Goñi</t>
  </si>
  <si>
    <t>Agustín Álvarez</t>
  </si>
  <si>
    <t>Lucas Rodríguez</t>
  </si>
  <si>
    <t>David Cabrera</t>
  </si>
  <si>
    <t>Atl Tucumán</t>
  </si>
  <si>
    <t>Santiago Vergini</t>
  </si>
  <si>
    <t>Cristian Lucchetti</t>
  </si>
  <si>
    <t>Cristian Menéndez</t>
  </si>
  <si>
    <t>Junior Benítez</t>
  </si>
  <si>
    <t>Joaquín Pereyra</t>
  </si>
  <si>
    <t>DM, AM LC</t>
  </si>
  <si>
    <t>Cristian Erbes</t>
  </si>
  <si>
    <t>Felipe Campos</t>
  </si>
  <si>
    <t>D RLC</t>
  </si>
  <si>
    <t>Chile</t>
  </si>
  <si>
    <t>Franco Mussis</t>
  </si>
  <si>
    <t>Ciro Rius</t>
  </si>
  <si>
    <t>Yonathan Cabral</t>
  </si>
  <si>
    <t>Guillermo Acosta</t>
  </si>
  <si>
    <t>Leonardo Heredia</t>
  </si>
  <si>
    <t>Marcelo Ortiz</t>
  </si>
  <si>
    <t>Ramiro Carrera</t>
  </si>
  <si>
    <t>Augusto Lotti</t>
  </si>
  <si>
    <t>Matías Orihuela</t>
  </si>
  <si>
    <t>Renzo Tesuri</t>
  </si>
  <si>
    <t>Tomás Marchiori</t>
  </si>
  <si>
    <t>Gabriel Risso Patrón</t>
  </si>
  <si>
    <t>Mauro Osores</t>
  </si>
  <si>
    <t>Agustín Lagos</t>
  </si>
  <si>
    <t>Marcos Valor</t>
  </si>
  <si>
    <t>Ramiro Ruíz Rodríguez</t>
  </si>
  <si>
    <t>Nicolás Laméndola</t>
  </si>
  <si>
    <t>Kevin Salinas</t>
  </si>
  <si>
    <t>M RLC</t>
  </si>
  <si>
    <t>D/M R</t>
  </si>
  <si>
    <t>D LC, M C</t>
  </si>
  <si>
    <t>D/M L</t>
  </si>
  <si>
    <t>Banfield</t>
  </si>
  <si>
    <t>Jesús Dátolo</t>
  </si>
  <si>
    <t>Joel Soñora</t>
  </si>
  <si>
    <t>U.S.A.</t>
  </si>
  <si>
    <t>Luciano Lollo</t>
  </si>
  <si>
    <t>Mauricio Cuero</t>
  </si>
  <si>
    <t>Nicolás Domingo</t>
  </si>
  <si>
    <t>Alejandro Cabrera</t>
  </si>
  <si>
    <t>Facundo Cambeses</t>
  </si>
  <si>
    <t>Gustavo Canto</t>
  </si>
  <si>
    <t>Juan Álvarez</t>
  </si>
  <si>
    <t>Luciano Pons</t>
  </si>
  <si>
    <t>Leonardo Flores</t>
  </si>
  <si>
    <t>Alexis Maldonado</t>
  </si>
  <si>
    <t>Agustín Urzi</t>
  </si>
  <si>
    <t>Emanuel Coronel</t>
  </si>
  <si>
    <t>Gonzalo Miceli</t>
  </si>
  <si>
    <t>Nicolás Linares</t>
  </si>
  <si>
    <t>Giuliano Galoppo</t>
  </si>
  <si>
    <t>Juan Rodríguez</t>
  </si>
  <si>
    <t>Facundo Altamirano</t>
  </si>
  <si>
    <t>Ramiro Di Luciano</t>
  </si>
  <si>
    <t>Alexis Sosa</t>
  </si>
  <si>
    <t>Iván Pereyra</t>
  </si>
  <si>
    <t>Valentín Barbero</t>
  </si>
  <si>
    <t>Alan Di Pippa</t>
  </si>
  <si>
    <t>Lautaro Ramírez</t>
  </si>
  <si>
    <t>Nigeria</t>
  </si>
  <si>
    <t>D RL</t>
  </si>
  <si>
    <t>WB/AM L</t>
  </si>
  <si>
    <t>Boca Juniors</t>
  </si>
  <si>
    <t>Eduardo Salvio</t>
  </si>
  <si>
    <t>Marcos Rojo</t>
  </si>
  <si>
    <t>Edwin Cardona</t>
  </si>
  <si>
    <t>Cristian Pavón</t>
  </si>
  <si>
    <t>Carlos Izquierdoz</t>
  </si>
  <si>
    <t>Carlos Zambrano</t>
  </si>
  <si>
    <t>Peru</t>
  </si>
  <si>
    <t>Frank Fabra</t>
  </si>
  <si>
    <t>Luis Advíncula</t>
  </si>
  <si>
    <t>Lisandro López</t>
  </si>
  <si>
    <t>Sebastián Villa</t>
  </si>
  <si>
    <t>Juan Ramírez</t>
  </si>
  <si>
    <t>Diego González</t>
  </si>
  <si>
    <t>Agustín Rossi</t>
  </si>
  <si>
    <t>Javier García</t>
  </si>
  <si>
    <t>Jorman Campuzano</t>
  </si>
  <si>
    <t>Nicolás Orsini</t>
  </si>
  <si>
    <t>Esteban Rolón</t>
  </si>
  <si>
    <t>Rodrigo Montes</t>
  </si>
  <si>
    <t>Agustín Almendra</t>
  </si>
  <si>
    <t>Agustín Obando</t>
  </si>
  <si>
    <t>Norberto Briasco</t>
  </si>
  <si>
    <t>Armenia</t>
  </si>
  <si>
    <t>Aaron Molinas</t>
  </si>
  <si>
    <t>Agustín Heredia</t>
  </si>
  <si>
    <t>Isaac Monti</t>
  </si>
  <si>
    <t>Marcelo Weigandt</t>
  </si>
  <si>
    <t>AM RC, F C</t>
  </si>
  <si>
    <t>DM, M LC</t>
  </si>
  <si>
    <t>Lucas Vázquez</t>
  </si>
  <si>
    <t>D/WB/AM R</t>
  </si>
  <si>
    <t>Bolivia</t>
  </si>
  <si>
    <t>Colón</t>
  </si>
  <si>
    <t>Federico Lértora</t>
  </si>
  <si>
    <t>Leonardo Burián</t>
  </si>
  <si>
    <t>Paolo Goltz</t>
  </si>
  <si>
    <t>Rodrigo Aliendro</t>
  </si>
  <si>
    <t>Gonzalo Piovi</t>
  </si>
  <si>
    <t>Bruno Bianchi</t>
  </si>
  <si>
    <t>Alexis Castro</t>
  </si>
  <si>
    <t>Christian Bernardi</t>
  </si>
  <si>
    <t>Wilson Morelo</t>
  </si>
  <si>
    <t>Nicolás Leguizamón</t>
  </si>
  <si>
    <t>Rafael Delgado</t>
  </si>
  <si>
    <t>Cristian Ferreira</t>
  </si>
  <si>
    <t>Eric Meza</t>
  </si>
  <si>
    <t>Mauro Formica</t>
  </si>
  <si>
    <t>Nahuel Gallardo</t>
  </si>
  <si>
    <t>Facundo Mura</t>
  </si>
  <si>
    <t>Facundo Farías</t>
  </si>
  <si>
    <t>Facundo Garcés</t>
  </si>
  <si>
    <t>Ignacio Chicco</t>
  </si>
  <si>
    <t>Lucas Beltrán</t>
  </si>
  <si>
    <t>Fabricio Hass</t>
  </si>
  <si>
    <t>Tomás Moschion</t>
  </si>
  <si>
    <t>Gian Nardelli</t>
  </si>
  <si>
    <t>Santiago Pierotti</t>
  </si>
  <si>
    <t>Leandro Quiroz</t>
  </si>
  <si>
    <t>Defensa y Justicia</t>
  </si>
  <si>
    <t>Alexis Soto</t>
  </si>
  <si>
    <t>Walter Bou</t>
  </si>
  <si>
    <t>Francisco Pizzini</t>
  </si>
  <si>
    <t>Matías Rodríguez</t>
  </si>
  <si>
    <t>D/WB RL, M R</t>
  </si>
  <si>
    <t>Tomás Martínez</t>
  </si>
  <si>
    <t>Braian Rivero</t>
  </si>
  <si>
    <t>Ezequiel Unsain</t>
  </si>
  <si>
    <t>Lucas Barrios</t>
  </si>
  <si>
    <t>Nicolás Tripichio</t>
  </si>
  <si>
    <t>D RC, M R</t>
  </si>
  <si>
    <t>Tomás Cardona</t>
  </si>
  <si>
    <t>Marcelo Benítez</t>
  </si>
  <si>
    <t>D/WB L, M C</t>
  </si>
  <si>
    <t>Raúl Loaiza</t>
  </si>
  <si>
    <t>Rodrigo Contreras</t>
  </si>
  <si>
    <t>Gabriel Hachen</t>
  </si>
  <si>
    <t>Marcos Ledesma</t>
  </si>
  <si>
    <t>Nazareno Colombo</t>
  </si>
  <si>
    <t>Adonis Frías</t>
  </si>
  <si>
    <t>Aldo Maiz</t>
  </si>
  <si>
    <t>Carlos Rotondi</t>
  </si>
  <si>
    <t>Hugo Silva</t>
  </si>
  <si>
    <t>Nicolás González</t>
  </si>
  <si>
    <t>Miguel Merentiel</t>
  </si>
  <si>
    <t>Tomás Ortíz</t>
  </si>
  <si>
    <t>Kevin Gutiérrez</t>
  </si>
  <si>
    <t>Estudiantes de La Plata</t>
  </si>
  <si>
    <t>Mariano Andújar</t>
  </si>
  <si>
    <t>Agustín Rogel</t>
  </si>
  <si>
    <t>Matías Pellegrini</t>
  </si>
  <si>
    <t>Nicolás Pasquini</t>
  </si>
  <si>
    <t>D/WB L, DM, M L</t>
  </si>
  <si>
    <t>Fernando Zuqui</t>
  </si>
  <si>
    <t>Fernando Tobio</t>
  </si>
  <si>
    <t>Juan Sánchez Miño</t>
  </si>
  <si>
    <t>D/WB L, M LC</t>
  </si>
  <si>
    <t>Leonardo Godoy</t>
  </si>
  <si>
    <t>Jaime Ayoví</t>
  </si>
  <si>
    <t>Ecuador</t>
  </si>
  <si>
    <t>Francisco Apaolaza</t>
  </si>
  <si>
    <t>Leandro Díaz</t>
  </si>
  <si>
    <t>Manuel Castro</t>
  </si>
  <si>
    <t>Fabián Noguera</t>
  </si>
  <si>
    <t>Gustavo Del Prete</t>
  </si>
  <si>
    <t>Jorge Rodríguez</t>
  </si>
  <si>
    <t>Matías Aguirregaray</t>
  </si>
  <si>
    <t>Ricardo Ramírez</t>
  </si>
  <si>
    <t>Franco Zapiola</t>
  </si>
  <si>
    <t>Emiliano González</t>
  </si>
  <si>
    <t>Mauricio Guzmán</t>
  </si>
  <si>
    <t>Aaron Spetale</t>
  </si>
  <si>
    <t>Bautista Kociubinski</t>
  </si>
  <si>
    <t>Esteban Obregón</t>
  </si>
  <si>
    <t>Franco Romero</t>
  </si>
  <si>
    <t>Jerónimo Pourtau</t>
  </si>
  <si>
    <t>Bruno Valdez</t>
  </si>
  <si>
    <t>France</t>
  </si>
  <si>
    <t>Agustín Palavecino</t>
  </si>
  <si>
    <t>Nicolás Fernández</t>
  </si>
  <si>
    <t>M R</t>
  </si>
  <si>
    <t>Gimnasia La Plata</t>
  </si>
  <si>
    <t>Luis Miguel Rodríguez</t>
  </si>
  <si>
    <t>Manuel Insaurralde</t>
  </si>
  <si>
    <t>Alexis Domínguez</t>
  </si>
  <si>
    <t>Brahian Alemán</t>
  </si>
  <si>
    <t>Emanuel Cecchini</t>
  </si>
  <si>
    <t>Nery Leyes</t>
  </si>
  <si>
    <t>Nicolás Colazo</t>
  </si>
  <si>
    <t>WB L, AM LC</t>
  </si>
  <si>
    <t>Rodrigo Rey</t>
  </si>
  <si>
    <t>Rodrigo Holgado</t>
  </si>
  <si>
    <t>Harrinson Mancilla</t>
  </si>
  <si>
    <t>Bruno Palazzo</t>
  </si>
  <si>
    <t>Agustín Ramírez</t>
  </si>
  <si>
    <t>Eric Ramírez</t>
  </si>
  <si>
    <t>Estanislao Jara</t>
  </si>
  <si>
    <t>Lucas Licht</t>
  </si>
  <si>
    <t>Leonardo Morales</t>
  </si>
  <si>
    <t>Matías Melluso</t>
  </si>
  <si>
    <t>Nelson Insfrán</t>
  </si>
  <si>
    <t>Nicolás Contín</t>
  </si>
  <si>
    <t>Matías Pérez García</t>
  </si>
  <si>
    <t>Maximiliano Coronel</t>
  </si>
  <si>
    <t>Guillermo Enrique</t>
  </si>
  <si>
    <t>Gustavo Areco</t>
  </si>
  <si>
    <t>Germán Guiffrey</t>
  </si>
  <si>
    <t>Johan Carbonero</t>
  </si>
  <si>
    <t>Godoy Cruz</t>
  </si>
  <si>
    <t>Jeison Chalá</t>
  </si>
  <si>
    <t>Néstor Breitenbruch</t>
  </si>
  <si>
    <t>Cristian Colmán</t>
  </si>
  <si>
    <t>Guillermo Ortiz</t>
  </si>
  <si>
    <t>Juan Espínola</t>
  </si>
  <si>
    <t>Martín Ojeda</t>
  </si>
  <si>
    <t>Nicolás Sánchez</t>
  </si>
  <si>
    <t>Nelson Acevedo</t>
  </si>
  <si>
    <t>Nelson Ibáñez</t>
  </si>
  <si>
    <t>Augusto Aguirre</t>
  </si>
  <si>
    <t>Damián Pérez</t>
  </si>
  <si>
    <t>Elías López</t>
  </si>
  <si>
    <t>Guillermo Pereira</t>
  </si>
  <si>
    <t>Gianluca Ferrari</t>
  </si>
  <si>
    <t>Martín Argüello</t>
  </si>
  <si>
    <t>Roberto Ramírez</t>
  </si>
  <si>
    <t>Ian Escobar</t>
  </si>
  <si>
    <t>Leonel González</t>
  </si>
  <si>
    <t>Matías Ramírez</t>
  </si>
  <si>
    <t>Marcelo Freites</t>
  </si>
  <si>
    <t>Emanuel Quinteros</t>
  </si>
  <si>
    <t>Tomás Badaloni</t>
  </si>
  <si>
    <t>Daniel Molina</t>
  </si>
  <si>
    <t>Alan Cantero</t>
  </si>
  <si>
    <t>Huracán</t>
  </si>
  <si>
    <t>Marcos Díaz</t>
  </si>
  <si>
    <t>Claudio Yacob</t>
  </si>
  <si>
    <t>Enrique Triverio</t>
  </si>
  <si>
    <t>Jonatan Galván</t>
  </si>
  <si>
    <t>Leandro Grimi</t>
  </si>
  <si>
    <t>Franco Cristaldo</t>
  </si>
  <si>
    <t>Iván Erquiaga</t>
  </si>
  <si>
    <t>Ismael Quilez</t>
  </si>
  <si>
    <t>Lucas Vera</t>
  </si>
  <si>
    <t>DM, AM RC</t>
  </si>
  <si>
    <t>Lucas Merolla</t>
  </si>
  <si>
    <t>Patricio Toranzo</t>
  </si>
  <si>
    <t>Fabián Henríquez</t>
  </si>
  <si>
    <t>José Moya</t>
  </si>
  <si>
    <t>Jonás Acevedo</t>
  </si>
  <si>
    <t>Raúl Lozano</t>
  </si>
  <si>
    <t>Sebastián Rincón</t>
  </si>
  <si>
    <t>Diego Mercado</t>
  </si>
  <si>
    <t>Walter Pérez</t>
  </si>
  <si>
    <t>D LC, M LC</t>
  </si>
  <si>
    <t>Federico Marín</t>
  </si>
  <si>
    <t>Jhonatan Candia</t>
  </si>
  <si>
    <t>Agostino Spina</t>
  </si>
  <si>
    <t>César Ibáñez</t>
  </si>
  <si>
    <t>Nicolás Silva</t>
  </si>
  <si>
    <t>Agustín Curruhinca</t>
  </si>
  <si>
    <t>Cristian Núñez</t>
  </si>
  <si>
    <t>Mexico</t>
  </si>
  <si>
    <t>D/AM L</t>
  </si>
  <si>
    <t>M L</t>
  </si>
  <si>
    <t>Independiente</t>
  </si>
  <si>
    <t>Fabricio Bustos</t>
  </si>
  <si>
    <t>Lucas Romero</t>
  </si>
  <si>
    <t>Silvio Romero</t>
  </si>
  <si>
    <t>Sebastián Sosa</t>
  </si>
  <si>
    <t>Andrés Roa</t>
  </si>
  <si>
    <t>Domingo Blanco</t>
  </si>
  <si>
    <t>Juan Manuel Insaurralde</t>
  </si>
  <si>
    <t>Joaquín Laso</t>
  </si>
  <si>
    <t>Ezequiel Muñoz</t>
  </si>
  <si>
    <t>Gonzalo Asis</t>
  </si>
  <si>
    <t>Gastón Togni</t>
  </si>
  <si>
    <t>Milton Álvarez</t>
  </si>
  <si>
    <t>Alan Soñora</t>
  </si>
  <si>
    <t>Braian Martínez</t>
  </si>
  <si>
    <t>Ayrton Costa</t>
  </si>
  <si>
    <t>Carlos Benavídez</t>
  </si>
  <si>
    <t>Juan Pacchini</t>
  </si>
  <si>
    <t>Lucas González</t>
  </si>
  <si>
    <t>Sergio Barreto</t>
  </si>
  <si>
    <t>Alan Velasco</t>
  </si>
  <si>
    <t>Jonathan Herrera</t>
  </si>
  <si>
    <t>Thomas Ortega</t>
  </si>
  <si>
    <t>Tomás Pozzo</t>
  </si>
  <si>
    <t>Federico Rotela</t>
  </si>
  <si>
    <t>WB/M R</t>
  </si>
  <si>
    <t>M RL</t>
  </si>
  <si>
    <t>Lanús</t>
  </si>
  <si>
    <t>Ángel González</t>
  </si>
  <si>
    <t>Diego Braghieri</t>
  </si>
  <si>
    <t>José Sand</t>
  </si>
  <si>
    <t>Ignacio Malcorra</t>
  </si>
  <si>
    <t>Guillermo Burdisso</t>
  </si>
  <si>
    <t>Leonel Di Placido</t>
  </si>
  <si>
    <t>Braian Aguirre</t>
  </si>
  <si>
    <t>José Manuel López</t>
  </si>
  <si>
    <t>Lucas Acosta</t>
  </si>
  <si>
    <t>Juan Pablo Cozzani</t>
  </si>
  <si>
    <t>Nicolás Morgantini</t>
  </si>
  <si>
    <t>Tomás Belmonte</t>
  </si>
  <si>
    <t>Jorge Morel</t>
  </si>
  <si>
    <t>Pedro de la Vega</t>
  </si>
  <si>
    <t>Alexandro Bernabéi</t>
  </si>
  <si>
    <t>Julián Aude</t>
  </si>
  <si>
    <t>Lautaro Morales</t>
  </si>
  <si>
    <t>Nicolás Thaller</t>
  </si>
  <si>
    <t>Ousmane Ndong</t>
  </si>
  <si>
    <t>Senegal</t>
  </si>
  <si>
    <t>Matías Esquivel</t>
  </si>
  <si>
    <t>Matías Pérez</t>
  </si>
  <si>
    <t>Juan Cisterna</t>
  </si>
  <si>
    <t>Juan Pablo Krilanovich</t>
  </si>
  <si>
    <t>Bautista Silva</t>
  </si>
  <si>
    <t>Carlos Soler</t>
  </si>
  <si>
    <t>Jonathan Rodríguez</t>
  </si>
  <si>
    <t>Newell's</t>
  </si>
  <si>
    <t>Alan Aguerre</t>
  </si>
  <si>
    <t>Cristian Lema</t>
  </si>
  <si>
    <t>Jonathan Cristaldo</t>
  </si>
  <si>
    <t>Ignacio Scocco</t>
  </si>
  <si>
    <t>Pablo Pérez</t>
  </si>
  <si>
    <t>Franco Escobar</t>
  </si>
  <si>
    <t>Maxi Rodríguez</t>
  </si>
  <si>
    <t>Franco Negri</t>
  </si>
  <si>
    <t>Fernando Belluschi</t>
  </si>
  <si>
    <t>Gabriel Compagnucci</t>
  </si>
  <si>
    <t>Ramiro Macagno</t>
  </si>
  <si>
    <t>Juan Fernando Garro</t>
  </si>
  <si>
    <t>Julián Fernández</t>
  </si>
  <si>
    <t>Jerónimo Cacciabue</t>
  </si>
  <si>
    <t>Mariano Bittolo</t>
  </si>
  <si>
    <t>Denis Rodríguez</t>
  </si>
  <si>
    <t>José Canale</t>
  </si>
  <si>
    <t>Justo Giani</t>
  </si>
  <si>
    <t>Manuel Capasso</t>
  </si>
  <si>
    <t>Maximiliano Comba</t>
  </si>
  <si>
    <t>Pablo Sabbag</t>
  </si>
  <si>
    <t>Diego Calcaterra</t>
  </si>
  <si>
    <t>Facundo Mansilla</t>
  </si>
  <si>
    <t>Francisco González</t>
  </si>
  <si>
    <t>Cameroon</t>
  </si>
  <si>
    <t>Patronato</t>
  </si>
  <si>
    <t>Héctor Canteros</t>
  </si>
  <si>
    <t>Gabriel Gudiño</t>
  </si>
  <si>
    <t>Lautaro Comas</t>
  </si>
  <si>
    <t>Bruno Urribarri</t>
  </si>
  <si>
    <t>Matías Ibáñez</t>
  </si>
  <si>
    <t>Nicolás Delgadillo</t>
  </si>
  <si>
    <t>Damián Lemos</t>
  </si>
  <si>
    <t>Facundo Cobos</t>
  </si>
  <si>
    <t>Fabio Vázquez</t>
  </si>
  <si>
    <t>Franco Leys</t>
  </si>
  <si>
    <t>Junior Arias</t>
  </si>
  <si>
    <t>Leandro Marín</t>
  </si>
  <si>
    <t>Matías Pardo</t>
  </si>
  <si>
    <t>Sebastián Sosa Sánchez</t>
  </si>
  <si>
    <t>Sergio Ojeda</t>
  </si>
  <si>
    <t>Lautaro Geminiani</t>
  </si>
  <si>
    <t>Lucas Kruspzky</t>
  </si>
  <si>
    <t>Neri Bandiera</t>
  </si>
  <si>
    <t>Martín Garay</t>
  </si>
  <si>
    <t>Matías Palavecino</t>
  </si>
  <si>
    <t>Nicolás Franco</t>
  </si>
  <si>
    <t>Oliver Benítez</t>
  </si>
  <si>
    <t>Rolando García Guerreño</t>
  </si>
  <si>
    <t>Tiago Banega</t>
  </si>
  <si>
    <t>Matías Mansilla</t>
  </si>
  <si>
    <t>Racing Club</t>
  </si>
  <si>
    <t>Leonardo Sigali</t>
  </si>
  <si>
    <t>Nery Domínguez</t>
  </si>
  <si>
    <t>Ignacio Piatti</t>
  </si>
  <si>
    <t>Gabriel Arias</t>
  </si>
  <si>
    <t>Eugenio Mena</t>
  </si>
  <si>
    <t>Leonel Miranda</t>
  </si>
  <si>
    <t>Mauricio Martínez</t>
  </si>
  <si>
    <t>Javier Correa</t>
  </si>
  <si>
    <t>Matías Rojas</t>
  </si>
  <si>
    <t>Maximiliano Lovera</t>
  </si>
  <si>
    <t>Lucas Orbán</t>
  </si>
  <si>
    <t>Darío Cvitanich</t>
  </si>
  <si>
    <t>Ezequiel Schelotto</t>
  </si>
  <si>
    <t>Italy</t>
  </si>
  <si>
    <t>Iván Pillud</t>
  </si>
  <si>
    <t>Enzo Copetti</t>
  </si>
  <si>
    <t>Joaquín Novillo</t>
  </si>
  <si>
    <t>Gustavo Cortez</t>
  </si>
  <si>
    <t>Gastón Gómez</t>
  </si>
  <si>
    <t>Tomás Chancalay</t>
  </si>
  <si>
    <t>Benjamín Garré</t>
  </si>
  <si>
    <t>Aníbal Moreno</t>
  </si>
  <si>
    <t>Agustín Rojas</t>
  </si>
  <si>
    <t>Fabricio Domínguez</t>
  </si>
  <si>
    <t>WB R, AM RC</t>
  </si>
  <si>
    <t>Federico Escobar</t>
  </si>
  <si>
    <t>Juan Cáceres</t>
  </si>
  <si>
    <t>D RC, M RC</t>
  </si>
  <si>
    <t>D RC, DM</t>
  </si>
  <si>
    <t>Daniel Juárez</t>
  </si>
  <si>
    <t>River Plate</t>
  </si>
  <si>
    <t>Franco Armani</t>
  </si>
  <si>
    <t>Enzo Pérez</t>
  </si>
  <si>
    <t>Javier Pinola</t>
  </si>
  <si>
    <t>Leonardo Ponzio</t>
  </si>
  <si>
    <t>Matías Suárez</t>
  </si>
  <si>
    <t>Paulo Díaz</t>
  </si>
  <si>
    <t>Bruno Zuculini</t>
  </si>
  <si>
    <t>Fabrizio Angileri</t>
  </si>
  <si>
    <t>Milton Casco</t>
  </si>
  <si>
    <t>Nicolás de la Cruz</t>
  </si>
  <si>
    <t>Robert Rojas</t>
  </si>
  <si>
    <t>Braian Romero</t>
  </si>
  <si>
    <t>Jonathan Maidana</t>
  </si>
  <si>
    <t>David Martínez</t>
  </si>
  <si>
    <t>Enzo Fernández</t>
  </si>
  <si>
    <t>Germán Lux</t>
  </si>
  <si>
    <t>Jorge Carrascal</t>
  </si>
  <si>
    <t>Alex Vigo</t>
  </si>
  <si>
    <t>Agustín Fontana</t>
  </si>
  <si>
    <t>Enrique Bologna</t>
  </si>
  <si>
    <t>José Paradela</t>
  </si>
  <si>
    <t>Franco Petroli</t>
  </si>
  <si>
    <t>Santiago Simón</t>
  </si>
  <si>
    <t>Benjamín Rollheiser</t>
  </si>
  <si>
    <t>Gastón González</t>
  </si>
  <si>
    <t>Rosario Central</t>
  </si>
  <si>
    <t>Diego Zabala</t>
  </si>
  <si>
    <t>Marco Ruben</t>
  </si>
  <si>
    <t>Emiliano Vecchio</t>
  </si>
  <si>
    <t>Milton Caraglio</t>
  </si>
  <si>
    <t>Leandro Desábato</t>
  </si>
  <si>
    <t>Lucas Gamba</t>
  </si>
  <si>
    <t>Damián Martínez</t>
  </si>
  <si>
    <t>Fernando Torrent</t>
  </si>
  <si>
    <t>Josué Ayala</t>
  </si>
  <si>
    <t>Martín Rabuñal</t>
  </si>
  <si>
    <t>Jorge Broun</t>
  </si>
  <si>
    <t>Emmanuel Ojeda</t>
  </si>
  <si>
    <t>Francesco Lo Celso</t>
  </si>
  <si>
    <t>Nicolás Ferreyra</t>
  </si>
  <si>
    <t>Alan Marinelli</t>
  </si>
  <si>
    <t>Gastón Ávila</t>
  </si>
  <si>
    <t>Ignacio Russo</t>
  </si>
  <si>
    <t>Lautaro Blanco</t>
  </si>
  <si>
    <t>Luca Martínez Dupuy</t>
  </si>
  <si>
    <t>Facundo Almada</t>
  </si>
  <si>
    <t>Gino Infantino</t>
  </si>
  <si>
    <t>Juan Pablo Romero</t>
  </si>
  <si>
    <t>Luciano Ferreyra</t>
  </si>
  <si>
    <t>Franco Frías</t>
  </si>
  <si>
    <t>Michael Covea</t>
  </si>
  <si>
    <t>Venezuela</t>
  </si>
  <si>
    <t>Matías Molina</t>
  </si>
  <si>
    <t>San Lorenzo</t>
  </si>
  <si>
    <t>Alejandro Donatti</t>
  </si>
  <si>
    <t>Franco Di Santo</t>
  </si>
  <si>
    <t>Ezequiel Cerutti</t>
  </si>
  <si>
    <t>Bruno Pittón</t>
  </si>
  <si>
    <t>Fernando Monetti</t>
  </si>
  <si>
    <t>Gino Peruzzi</t>
  </si>
  <si>
    <t>Néstor Ortigoza</t>
  </si>
  <si>
    <t>Augusto Batalla</t>
  </si>
  <si>
    <t>Yeison Gordillo</t>
  </si>
  <si>
    <t>Siro Rosané</t>
  </si>
  <si>
    <t>Nahuel Barrios</t>
  </si>
  <si>
    <t>Sebastián Torrico</t>
  </si>
  <si>
    <t>Cristián Zapata</t>
  </si>
  <si>
    <t>Gabriel Rojas</t>
  </si>
  <si>
    <t>Marcelo Herrera</t>
  </si>
  <si>
    <t>Federico Gattoni</t>
  </si>
  <si>
    <t>Julián Palacios</t>
  </si>
  <si>
    <t>Jalil Elías</t>
  </si>
  <si>
    <t>Alexis Sabella</t>
  </si>
  <si>
    <t>Alexander Díaz</t>
  </si>
  <si>
    <t>Agustín Martegani</t>
  </si>
  <si>
    <t>Francisco Galván</t>
  </si>
  <si>
    <t>Gastón Hernández</t>
  </si>
  <si>
    <t>Jerónimo Porto Lapegüe</t>
  </si>
  <si>
    <t>Matías Sosa</t>
  </si>
  <si>
    <t>Eduardo García</t>
  </si>
  <si>
    <t>Unión de Santa Fe</t>
  </si>
  <si>
    <t>Mauro Pittón</t>
  </si>
  <si>
    <t>Fernando Márquez</t>
  </si>
  <si>
    <t>Sebastián Moyano</t>
  </si>
  <si>
    <t>Nicolás Blandi</t>
  </si>
  <si>
    <t>Dylan Gissi</t>
  </si>
  <si>
    <t>Switzerland</t>
  </si>
  <si>
    <t>Claudio Corvalán</t>
  </si>
  <si>
    <t>Ezequiel Cañete</t>
  </si>
  <si>
    <t>Juan Manuel García</t>
  </si>
  <si>
    <t>Brian Blasi</t>
  </si>
  <si>
    <t>Emanuel Brítez</t>
  </si>
  <si>
    <t>Cristian Insaurralde</t>
  </si>
  <si>
    <t>Enzo Roldán</t>
  </si>
  <si>
    <t>Franco Calderón</t>
  </si>
  <si>
    <t>Mauro Luna Diale</t>
  </si>
  <si>
    <t>Federico Vera</t>
  </si>
  <si>
    <t>Kevin Zenón</t>
  </si>
  <si>
    <t>Juan Carlos Portillo</t>
  </si>
  <si>
    <t>D RLC, DM</t>
  </si>
  <si>
    <t>Nicolás Cordero</t>
  </si>
  <si>
    <t>Nicolás Peñailillo</t>
  </si>
  <si>
    <t>Juan Ignacio Nardoni</t>
  </si>
  <si>
    <t>Gastón Comas</t>
  </si>
  <si>
    <t>Joaquín Castellano</t>
  </si>
  <si>
    <t>Lucas Esquivel</t>
  </si>
  <si>
    <t>WB/M L</t>
  </si>
  <si>
    <t>David Silva</t>
  </si>
  <si>
    <t>Vélez</t>
  </si>
  <si>
    <t>Ricardo Centurión</t>
  </si>
  <si>
    <t>Thiago Almada</t>
  </si>
  <si>
    <t>Carlos Lampe</t>
  </si>
  <si>
    <t>Lautaro Giannetti</t>
  </si>
  <si>
    <t>Lucas Pratto</t>
  </si>
  <si>
    <t>Santiago Cáseres</t>
  </si>
  <si>
    <t>Federico Mancuello</t>
  </si>
  <si>
    <t>Lucas Hoyos</t>
  </si>
  <si>
    <t>Leonardo Jara</t>
  </si>
  <si>
    <t>Agustín Bouzat</t>
  </si>
  <si>
    <t>Matías de los Santos</t>
  </si>
  <si>
    <t>Cristian Tarragona</t>
  </si>
  <si>
    <t>Gerónimo Poblete</t>
  </si>
  <si>
    <t>Ricky Álvarez</t>
  </si>
  <si>
    <t>Lucas Janson</t>
  </si>
  <si>
    <t>Agustín Mulet</t>
  </si>
  <si>
    <t>Juan Martín Lucero</t>
  </si>
  <si>
    <t>Tomás Guidara</t>
  </si>
  <si>
    <t>Enzo Martínez</t>
  </si>
  <si>
    <t>Francisco Ortega</t>
  </si>
  <si>
    <t>Nicolás Garayalde</t>
  </si>
  <si>
    <t>Ariel Muñoz</t>
  </si>
  <si>
    <t>Lenny Lobato</t>
  </si>
  <si>
    <t>Abiel Osorio</t>
  </si>
  <si>
    <t>Juan Eloy Fanti</t>
  </si>
  <si>
    <t>Spain</t>
  </si>
  <si>
    <t>WB L, AM RL</t>
  </si>
  <si>
    <t>Central Córdoba</t>
  </si>
  <si>
    <t>Leonardo Sequeira</t>
  </si>
  <si>
    <t>Matías Mier</t>
  </si>
  <si>
    <t>Lautaro Torres</t>
  </si>
  <si>
    <t>Andrés Mehring</t>
  </si>
  <si>
    <t>Alejandro Martínez</t>
  </si>
  <si>
    <t>César Rigamonti</t>
  </si>
  <si>
    <t>Hernán López Muñoz</t>
  </si>
  <si>
    <t>Juan Cruz González</t>
  </si>
  <si>
    <t>Lucas Melano</t>
  </si>
  <si>
    <t>Cristian Vega</t>
  </si>
  <si>
    <t>Claudio Riaño</t>
  </si>
  <si>
    <t>Dixon Rentería</t>
  </si>
  <si>
    <t>Gonzalo Bettini</t>
  </si>
  <si>
    <t>Jonathan Bay</t>
  </si>
  <si>
    <t>Nahuel Banegas</t>
  </si>
  <si>
    <t>Agustín Gallo</t>
  </si>
  <si>
    <t>César Taborda</t>
  </si>
  <si>
    <t>Carlo Lattanzio</t>
  </si>
  <si>
    <t>Franco Sbuttoni</t>
  </si>
  <si>
    <t>Jesús Soraire</t>
  </si>
  <si>
    <t>Juan Galeano</t>
  </si>
  <si>
    <t>Sebastián Ribas</t>
  </si>
  <si>
    <t>Alejandro Maciel</t>
  </si>
  <si>
    <t>Julián Lobelos</t>
  </si>
  <si>
    <t>Oscar Salomón</t>
  </si>
  <si>
    <t>Platense</t>
  </si>
  <si>
    <t>Iván Gómez</t>
  </si>
  <si>
    <t>Nicolás Bertolo</t>
  </si>
  <si>
    <t>Lucas Acevedo</t>
  </si>
  <si>
    <t>Facundo Cardozo</t>
  </si>
  <si>
    <t>Horacio Tijanovich</t>
  </si>
  <si>
    <t>Julián Marcioni</t>
  </si>
  <si>
    <t>Luis Ojeda</t>
  </si>
  <si>
    <t>Mauro Bogado</t>
  </si>
  <si>
    <t>Stéfano Callegari</t>
  </si>
  <si>
    <t>Brian Mansilla</t>
  </si>
  <si>
    <t>Facundo Curuchet</t>
  </si>
  <si>
    <t>Hernán Lamberti</t>
  </si>
  <si>
    <t>Juan Infante</t>
  </si>
  <si>
    <t>Jorge de Olivera</t>
  </si>
  <si>
    <t>Matías Tissera</t>
  </si>
  <si>
    <t>Roberto Bochi</t>
  </si>
  <si>
    <t>Tomás Sandoval</t>
  </si>
  <si>
    <t>Augusto Schott</t>
  </si>
  <si>
    <t>Cristian Marcial</t>
  </si>
  <si>
    <t>Gastón Gerzel</t>
  </si>
  <si>
    <t>Luciano Recalde</t>
  </si>
  <si>
    <t>Nahuel Iribarren</t>
  </si>
  <si>
    <t>Kevin Lomónaco</t>
  </si>
  <si>
    <t>Franco Baldasarra</t>
  </si>
  <si>
    <t>Andrés Desábato</t>
  </si>
  <si>
    <t>Sarmiento</t>
  </si>
  <si>
    <t>Patricio Cucchi</t>
  </si>
  <si>
    <t>Jonathan Torres</t>
  </si>
  <si>
    <t>Braian Salvareschi</t>
  </si>
  <si>
    <t>Federico Bravo</t>
  </si>
  <si>
    <t>Gabriel Graciani</t>
  </si>
  <si>
    <t>Lautaro Montoya</t>
  </si>
  <si>
    <t>Rodrigo Salinas</t>
  </si>
  <si>
    <t>Claudio Pombo</t>
  </si>
  <si>
    <t>Yair Arismendi</t>
  </si>
  <si>
    <t>Fausto Montero</t>
  </si>
  <si>
    <t>Facundo Castet</t>
  </si>
  <si>
    <t>Federico Mancinelli</t>
  </si>
  <si>
    <t>Gervasio Núñez</t>
  </si>
  <si>
    <t>Gabriel Alanís</t>
  </si>
  <si>
    <t>Guido Mainero</t>
  </si>
  <si>
    <t>Julián Chicco</t>
  </si>
  <si>
    <t>Nicolás Bazzana</t>
  </si>
  <si>
    <t>Manuel Vicentini</t>
  </si>
  <si>
    <t>Martín García</t>
  </si>
  <si>
    <t>Sergio Quiroga</t>
  </si>
  <si>
    <t>Federico Vismara</t>
  </si>
  <si>
    <t>Federico Rasmussen</t>
  </si>
  <si>
    <t>Facundo Ferrero</t>
  </si>
  <si>
    <t>Talleres</t>
  </si>
  <si>
    <t>Carlos Auzqui</t>
  </si>
  <si>
    <t>Juan Cruz Komar</t>
  </si>
  <si>
    <t>Guido Herrera</t>
  </si>
  <si>
    <t>Enzo Díaz</t>
  </si>
  <si>
    <t>Guilherme Parede</t>
  </si>
  <si>
    <t>Diego Valoyes</t>
  </si>
  <si>
    <t>Nahuel Tenaglia</t>
  </si>
  <si>
    <t>Rafael Pérez</t>
  </si>
  <si>
    <t>Julián Velázquez</t>
  </si>
  <si>
    <t>Michael Santos</t>
  </si>
  <si>
    <t>Héctor Fertoli</t>
  </si>
  <si>
    <t>Mauro Ortiz</t>
  </si>
  <si>
    <t>Francis Mac Allister</t>
  </si>
  <si>
    <t>Juan Ignacio Méndez</t>
  </si>
  <si>
    <t>Diego García</t>
  </si>
  <si>
    <t>Joaquín Blázquez</t>
  </si>
  <si>
    <t>Ángelo Martino</t>
  </si>
  <si>
    <t>Mateo Retegui</t>
  </si>
  <si>
    <t>Matías Córdoba</t>
  </si>
  <si>
    <t>Juan Cruz Esquivel</t>
  </si>
  <si>
    <t>Federico Torres</t>
  </si>
  <si>
    <t>Renzo Paparelli</t>
  </si>
  <si>
    <t>Samuel Sosa</t>
  </si>
  <si>
    <t>Carlos Villalba</t>
  </si>
  <si>
    <t>Tipo de cambio</t>
  </si>
  <si>
    <t>Salary</t>
  </si>
  <si>
    <t>Total</t>
  </si>
  <si>
    <t>Average</t>
  </si>
  <si>
    <t>x-mean_Superliga</t>
  </si>
  <si>
    <t>x-mean_LigaMX</t>
  </si>
  <si>
    <t>x-mean_LaLiga</t>
  </si>
  <si>
    <t>mean_Superliga</t>
  </si>
  <si>
    <t>mean_LigaMX</t>
  </si>
  <si>
    <t>mean_LaLiga</t>
  </si>
  <si>
    <t>LaLiga</t>
  </si>
  <si>
    <t>Real Madrid</t>
  </si>
  <si>
    <t>Gareth Bale</t>
  </si>
  <si>
    <t>Wales</t>
  </si>
  <si>
    <t>Eden Hazard</t>
  </si>
  <si>
    <t>Belgium</t>
  </si>
  <si>
    <t>David Alaba</t>
  </si>
  <si>
    <t>Austria</t>
  </si>
  <si>
    <t>Toni Kroos</t>
  </si>
  <si>
    <t>Germany</t>
  </si>
  <si>
    <t>Luka Modrić</t>
  </si>
  <si>
    <t>Croatia</t>
  </si>
  <si>
    <t>Karim Benzema</t>
  </si>
  <si>
    <t>Thibaut Courtois</t>
  </si>
  <si>
    <t>Marcelo</t>
  </si>
  <si>
    <t>Isco</t>
  </si>
  <si>
    <t>Casemiro</t>
  </si>
  <si>
    <t>Vinícius Júnior</t>
  </si>
  <si>
    <t>Ferland Mendy</t>
  </si>
  <si>
    <t>Éder Militão</t>
  </si>
  <si>
    <t>Dani Carvajal</t>
  </si>
  <si>
    <t>Luka Jović</t>
  </si>
  <si>
    <t>Serbia</t>
  </si>
  <si>
    <t>Nacho</t>
  </si>
  <si>
    <t>Rodrygo</t>
  </si>
  <si>
    <t>Dani Ceballos</t>
  </si>
  <si>
    <t>Marco Asensio</t>
  </si>
  <si>
    <t>Mariano</t>
  </si>
  <si>
    <t>Dominican Republic</t>
  </si>
  <si>
    <t>Federico Valverde</t>
  </si>
  <si>
    <t>Jesús Vallejo</t>
  </si>
  <si>
    <t>Eduardo Camavinga</t>
  </si>
  <si>
    <t>Andriy Lunin</t>
  </si>
  <si>
    <t>Ukraine</t>
  </si>
  <si>
    <t>Alavés</t>
  </si>
  <si>
    <t>Fernando Pacheco</t>
  </si>
  <si>
    <t>Florian Lejeune</t>
  </si>
  <si>
    <t>Facundo Pellistri</t>
  </si>
  <si>
    <t>Matt Miazga</t>
  </si>
  <si>
    <t>Joselu</t>
  </si>
  <si>
    <t>Iván Martín</t>
  </si>
  <si>
    <t>Luis Rioja</t>
  </si>
  <si>
    <t>Édgar Méndez</t>
  </si>
  <si>
    <t>Manu García</t>
  </si>
  <si>
    <t>Tomás Pina</t>
  </si>
  <si>
    <t>Pere Pons</t>
  </si>
  <si>
    <t>Víctor Laguardia</t>
  </si>
  <si>
    <t>Rubén Duarte</t>
  </si>
  <si>
    <t>Mamadou Loum</t>
  </si>
  <si>
    <t>Ximo Navarro</t>
  </si>
  <si>
    <t>Martín Aguirregabiría</t>
  </si>
  <si>
    <t>Antonio Sivera</t>
  </si>
  <si>
    <t>Saúl</t>
  </si>
  <si>
    <t>Tachi</t>
  </si>
  <si>
    <t>Toni Moya</t>
  </si>
  <si>
    <t>John Guidetti</t>
  </si>
  <si>
    <t>Sweden</t>
  </si>
  <si>
    <t>Javi López</t>
  </si>
  <si>
    <t>Miguel De la Fuente</t>
  </si>
  <si>
    <t>Mamadou Sylla</t>
  </si>
  <si>
    <t>Dominik Földi</t>
  </si>
  <si>
    <t>Hungary</t>
  </si>
  <si>
    <t>Ath Bilbao</t>
  </si>
  <si>
    <t>Iñaki Williams</t>
  </si>
  <si>
    <t>Íñigo Martínez</t>
  </si>
  <si>
    <t>Raúl García</t>
  </si>
  <si>
    <t>Yuri</t>
  </si>
  <si>
    <t>Unai Simón</t>
  </si>
  <si>
    <t>Iker Muniain</t>
  </si>
  <si>
    <t>Yeray</t>
  </si>
  <si>
    <t>Ander Capa</t>
  </si>
  <si>
    <t>Dani García</t>
  </si>
  <si>
    <t>Álex Berenguer</t>
  </si>
  <si>
    <t>WB L, AM RLC</t>
  </si>
  <si>
    <t>Unai Núñez</t>
  </si>
  <si>
    <t>Mikel Vesga</t>
  </si>
  <si>
    <t>Asier Villalibre</t>
  </si>
  <si>
    <t>Unai Vencedor</t>
  </si>
  <si>
    <t>Jon Morcillo</t>
  </si>
  <si>
    <t>Jokin Ezkieta</t>
  </si>
  <si>
    <t>Dani Vivian</t>
  </si>
  <si>
    <t>Oihan Sancet</t>
  </si>
  <si>
    <t>Óscar De Marcos</t>
  </si>
  <si>
    <t>Mikel Balenziaga</t>
  </si>
  <si>
    <t>Íñigo Lekue</t>
  </si>
  <si>
    <t>D/WB RL, AM R</t>
  </si>
  <si>
    <t>Peru Nolaskoain</t>
  </si>
  <si>
    <t>Oier Zarraga</t>
  </si>
  <si>
    <t>Álex Petxarromán</t>
  </si>
  <si>
    <t>Atl Madrid</t>
  </si>
  <si>
    <t>Antoine Griezmann</t>
  </si>
  <si>
    <t>Luis Suárez</t>
  </si>
  <si>
    <t>Koke</t>
  </si>
  <si>
    <t>Jan Oblak</t>
  </si>
  <si>
    <t>Slovenia</t>
  </si>
  <si>
    <t>João Félix</t>
  </si>
  <si>
    <t>Portugal</t>
  </si>
  <si>
    <t>Mario Hermoso</t>
  </si>
  <si>
    <t>Yannick Carrasco</t>
  </si>
  <si>
    <t>Geoffrey Kondogbia</t>
  </si>
  <si>
    <t>Central African Rep.</t>
  </si>
  <si>
    <t>Thomas Lemar</t>
  </si>
  <si>
    <t>Šime Vrsaljko</t>
  </si>
  <si>
    <t>Marcos Llorente</t>
  </si>
  <si>
    <t>WB R, DM, AM/F C</t>
  </si>
  <si>
    <t>José Giménez</t>
  </si>
  <si>
    <t>Ángel Correa</t>
  </si>
  <si>
    <t>Felipe</t>
  </si>
  <si>
    <t>Stefan Savić</t>
  </si>
  <si>
    <t>Montenegro</t>
  </si>
  <si>
    <t>Matheus Cunha</t>
  </si>
  <si>
    <t>Renan Lodi</t>
  </si>
  <si>
    <t>Héctor Herrera</t>
  </si>
  <si>
    <t>Benjamin Lecomte</t>
  </si>
  <si>
    <t>Rodrigo De Paul</t>
  </si>
  <si>
    <t>Ivan Šaponjić</t>
  </si>
  <si>
    <t>Barcelona</t>
  </si>
  <si>
    <t>Ousmane Dembélé</t>
  </si>
  <si>
    <t>Samuel Umtiti</t>
  </si>
  <si>
    <t>Sergio Busquets</t>
  </si>
  <si>
    <t>Jordi Alba</t>
  </si>
  <si>
    <t>Sergi Roberto</t>
  </si>
  <si>
    <t>Frenkie de Jong</t>
  </si>
  <si>
    <t>Holland</t>
  </si>
  <si>
    <t>Memphis Depay</t>
  </si>
  <si>
    <t>Sergio Agüero</t>
  </si>
  <si>
    <t>Pierre-Emerick Aubameyang</t>
  </si>
  <si>
    <t>Gabon</t>
  </si>
  <si>
    <t>Marc-André ter Stegen</t>
  </si>
  <si>
    <t>Ferran Torres</t>
  </si>
  <si>
    <t>Gerard Piqué</t>
  </si>
  <si>
    <t>Neto</t>
  </si>
  <si>
    <t>Martin Braithwaite</t>
  </si>
  <si>
    <t>Denmark</t>
  </si>
  <si>
    <t>Clément Lenglet</t>
  </si>
  <si>
    <t>Ansu Fati</t>
  </si>
  <si>
    <t>Sergiño Dest</t>
  </si>
  <si>
    <t>Riqui Puig</t>
  </si>
  <si>
    <t>Eric García</t>
  </si>
  <si>
    <t>Ronald Araújo</t>
  </si>
  <si>
    <t>Pedri</t>
  </si>
  <si>
    <t>Luuk de Jong</t>
  </si>
  <si>
    <t>Óscar Mingueza</t>
  </si>
  <si>
    <t>Álex Collado</t>
  </si>
  <si>
    <t>Iñaki Peña</t>
  </si>
  <si>
    <t>Nico</t>
  </si>
  <si>
    <t>Moussa Wagué</t>
  </si>
  <si>
    <t>Alejandro Balde</t>
  </si>
  <si>
    <t>Gavi</t>
  </si>
  <si>
    <t>DM, AM C</t>
  </si>
  <si>
    <t>Yusuf Demir</t>
  </si>
  <si>
    <t>Betis</t>
  </si>
  <si>
    <t>Nabil Fekir</t>
  </si>
  <si>
    <t>AM, ST</t>
  </si>
  <si>
    <t>Marc Bartra</t>
  </si>
  <si>
    <t>D, DM</t>
  </si>
  <si>
    <t>Martín Montoya</t>
  </si>
  <si>
    <t>D, WB</t>
  </si>
  <si>
    <t>William Carvalho</t>
  </si>
  <si>
    <t>Joaquín</t>
  </si>
  <si>
    <t>M, AM</t>
  </si>
  <si>
    <t>Aïssa Mandi</t>
  </si>
  <si>
    <t>D</t>
  </si>
  <si>
    <t>Algeria</t>
  </si>
  <si>
    <t>Guido Rodríguez</t>
  </si>
  <si>
    <t>DM, M</t>
  </si>
  <si>
    <t>Borja Iglesias</t>
  </si>
  <si>
    <t>Emerson</t>
  </si>
  <si>
    <t>D/WB</t>
  </si>
  <si>
    <t>Andrés Guardado</t>
  </si>
  <si>
    <t>WB, DM, M/AM</t>
  </si>
  <si>
    <t>Sergio Canales</t>
  </si>
  <si>
    <t>M/AM</t>
  </si>
  <si>
    <t>Claudio Bravo</t>
  </si>
  <si>
    <t>Cristian Tello</t>
  </si>
  <si>
    <t>Víctor Ruiz</t>
  </si>
  <si>
    <t>Loren</t>
  </si>
  <si>
    <t>Juanmi</t>
  </si>
  <si>
    <t>Sídnei</t>
  </si>
  <si>
    <t>Àlex Moreno</t>
  </si>
  <si>
    <t>D/WB/M/AM</t>
  </si>
  <si>
    <t>Joel Robles</t>
  </si>
  <si>
    <t>Víctor Camarasa</t>
  </si>
  <si>
    <t>DM, M/AM</t>
  </si>
  <si>
    <t>Paul Akouokou</t>
  </si>
  <si>
    <t>Ivory Coast</t>
  </si>
  <si>
    <t>Aitor Ruibal</t>
  </si>
  <si>
    <t>Diego Laínez</t>
  </si>
  <si>
    <t>AM</t>
  </si>
  <si>
    <t>Juan Miranda</t>
  </si>
  <si>
    <t>D/WB/M</t>
  </si>
  <si>
    <t>Dani Martín</t>
  </si>
  <si>
    <t>Yassin Fekir</t>
  </si>
  <si>
    <t>Celta</t>
  </si>
  <si>
    <t>Denis Suárez</t>
  </si>
  <si>
    <t>Iago Aspas</t>
  </si>
  <si>
    <t>Javi Galán</t>
  </si>
  <si>
    <t>Santi Mina</t>
  </si>
  <si>
    <t>Hugo Mallo</t>
  </si>
  <si>
    <t>Okay Yokuşlu</t>
  </si>
  <si>
    <t>Turkey</t>
  </si>
  <si>
    <t>Jeison Murillo</t>
  </si>
  <si>
    <t>Brais Méndez</t>
  </si>
  <si>
    <t>Joseph Aidoo</t>
  </si>
  <si>
    <t>Ghana</t>
  </si>
  <si>
    <t>Néstor Araujo</t>
  </si>
  <si>
    <t>Nolito</t>
  </si>
  <si>
    <t>Renato Tapia</t>
  </si>
  <si>
    <t>Fran Beltrán</t>
  </si>
  <si>
    <t>Franco Cervi</t>
  </si>
  <si>
    <t>Rubén Blanco</t>
  </si>
  <si>
    <t>Kevin</t>
  </si>
  <si>
    <t>Augusto Solari</t>
  </si>
  <si>
    <t>José Fontán</t>
  </si>
  <si>
    <t>Matías Dituro</t>
  </si>
  <si>
    <t>Thiago Galhardo</t>
  </si>
  <si>
    <t>Miguel Baeza</t>
  </si>
  <si>
    <t>Eibar</t>
  </si>
  <si>
    <t>Edu Expósito</t>
  </si>
  <si>
    <t>Gustavo Blanco Leschuk</t>
  </si>
  <si>
    <t>Esteban Burgos</t>
  </si>
  <si>
    <t>Yoel</t>
  </si>
  <si>
    <t>Álvaro Tejero</t>
  </si>
  <si>
    <t>Sergio Álvarez</t>
  </si>
  <si>
    <t>Ander Cantero</t>
  </si>
  <si>
    <t>Toño</t>
  </si>
  <si>
    <t>Xabi Etxeita</t>
  </si>
  <si>
    <t>Quique</t>
  </si>
  <si>
    <t>Cristian Glauder</t>
  </si>
  <si>
    <t>Ager Aketxe</t>
  </si>
  <si>
    <t>Frederico Venâncio</t>
  </si>
  <si>
    <t>Fran Sol</t>
  </si>
  <si>
    <t>Javi Muñoz</t>
  </si>
  <si>
    <t>José Corpas</t>
  </si>
  <si>
    <t>Roberto Correa</t>
  </si>
  <si>
    <t>Óscar Sielva</t>
  </si>
  <si>
    <t>Stoichkov</t>
  </si>
  <si>
    <t>Roberto Olabe</t>
  </si>
  <si>
    <t>Fran Feuillassier</t>
  </si>
  <si>
    <t>Anaitz Arbilla</t>
  </si>
  <si>
    <t>D RLC, AM C</t>
  </si>
  <si>
    <t>Yanis Rahmani</t>
  </si>
  <si>
    <t>Miguel Atienza</t>
  </si>
  <si>
    <t>Espanyol</t>
  </si>
  <si>
    <t>Raúl De Tomás</t>
  </si>
  <si>
    <t>David López</t>
  </si>
  <si>
    <t>Wu Lei</t>
  </si>
  <si>
    <t>China</t>
  </si>
  <si>
    <t>Sergi Darder</t>
  </si>
  <si>
    <t>Adrián Embarba</t>
  </si>
  <si>
    <t>Aleix Vidal</t>
  </si>
  <si>
    <t>D/WB R, AM RL</t>
  </si>
  <si>
    <t>Sergi Gómez</t>
  </si>
  <si>
    <t>Leandro Cabrera</t>
  </si>
  <si>
    <t>Manu Morlanes</t>
  </si>
  <si>
    <t>Yangel Herrera</t>
  </si>
  <si>
    <t>Fernando Calero</t>
  </si>
  <si>
    <t>Oier Olazabal</t>
  </si>
  <si>
    <t>Álvaro Vadillo</t>
  </si>
  <si>
    <t>Diego López</t>
  </si>
  <si>
    <t>Óscar Gil</t>
  </si>
  <si>
    <t>Landry Dimata</t>
  </si>
  <si>
    <t>Keidi Bare</t>
  </si>
  <si>
    <t>Albania</t>
  </si>
  <si>
    <t>Adrià Pedrosa</t>
  </si>
  <si>
    <t>Fran Mérida</t>
  </si>
  <si>
    <t>Óscar Melendo</t>
  </si>
  <si>
    <t>Miguelón</t>
  </si>
  <si>
    <t>Dídac Vilà</t>
  </si>
  <si>
    <t>Nico Melamed</t>
  </si>
  <si>
    <t>Javi Puado</t>
  </si>
  <si>
    <t>Getafe</t>
  </si>
  <si>
    <t>Vitolo</t>
  </si>
  <si>
    <t>Carles Aleñá</t>
  </si>
  <si>
    <t>Djéné Dakonam</t>
  </si>
  <si>
    <t>Togo</t>
  </si>
  <si>
    <t>Sandro</t>
  </si>
  <si>
    <t>David Soria</t>
  </si>
  <si>
    <t>Jakub Jankto</t>
  </si>
  <si>
    <t>Czech Republic</t>
  </si>
  <si>
    <t>Mauro Arambarri</t>
  </si>
  <si>
    <t>Nemanja Maksimović</t>
  </si>
  <si>
    <t>Damián Suárez</t>
  </si>
  <si>
    <t>Florentino Luís</t>
  </si>
  <si>
    <t>Jaime Mata</t>
  </si>
  <si>
    <t>Enes Ünal</t>
  </si>
  <si>
    <t>Mathías Olivera</t>
  </si>
  <si>
    <t>Jorge Cuenca</t>
  </si>
  <si>
    <t>Allan Nyom</t>
  </si>
  <si>
    <t>Chema</t>
  </si>
  <si>
    <t>Erick Cabaco</t>
  </si>
  <si>
    <t>José Juan Macías</t>
  </si>
  <si>
    <t>David Timor</t>
  </si>
  <si>
    <t>Stefan Mitrović</t>
  </si>
  <si>
    <t>Jonathan Silva</t>
  </si>
  <si>
    <t>Rubén Yáñez</t>
  </si>
  <si>
    <t>Darío Poveda</t>
  </si>
  <si>
    <t>Granada</t>
  </si>
  <si>
    <t>Santiago Arias</t>
  </si>
  <si>
    <t>Rubén Rochina</t>
  </si>
  <si>
    <t>Domingos Duarte</t>
  </si>
  <si>
    <t>Maxime Gonalons</t>
  </si>
  <si>
    <t>Carlos Bacca</t>
  </si>
  <si>
    <t>Sergio Escudero</t>
  </si>
  <si>
    <t>Luis Milla</t>
  </si>
  <si>
    <t>Darwin Machís</t>
  </si>
  <si>
    <t>Jorge Molina</t>
  </si>
  <si>
    <t>Luis Abram</t>
  </si>
  <si>
    <t>Antonio Puertas</t>
  </si>
  <si>
    <t>Luís Maximiano</t>
  </si>
  <si>
    <t>Víctor Díaz</t>
  </si>
  <si>
    <t>Germán</t>
  </si>
  <si>
    <t>Aarón Escandell</t>
  </si>
  <si>
    <t>Carlos Neva</t>
  </si>
  <si>
    <t>Ángel Montoro</t>
  </si>
  <si>
    <t>Neyder Lozano</t>
  </si>
  <si>
    <t>Alberto Soro</t>
  </si>
  <si>
    <t>Yan Eteki</t>
  </si>
  <si>
    <t>Monchu</t>
  </si>
  <si>
    <t>Quini</t>
  </si>
  <si>
    <t>João Costa</t>
  </si>
  <si>
    <t>Leganés</t>
  </si>
  <si>
    <t>Javier Eraso</t>
  </si>
  <si>
    <t>José Arnáiz</t>
  </si>
  <si>
    <t>Bruno</t>
  </si>
  <si>
    <t>Kenneth Omeruo</t>
  </si>
  <si>
    <t>Gaku Shibasaki</t>
  </si>
  <si>
    <t>Japan</t>
  </si>
  <si>
    <t>Jon Bautista</t>
  </si>
  <si>
    <t>Recio</t>
  </si>
  <si>
    <t>Rubén Pardo</t>
  </si>
  <si>
    <t>Cheick Doukouré</t>
  </si>
  <si>
    <t>Fede Vico</t>
  </si>
  <si>
    <t>Rodrigo Tarín</t>
  </si>
  <si>
    <t>Iván Villar</t>
  </si>
  <si>
    <t>Juan Muñoz</t>
  </si>
  <si>
    <t>Unai Bustinza</t>
  </si>
  <si>
    <t>Sergi Palencia</t>
  </si>
  <si>
    <t>Xavi Quintillà</t>
  </si>
  <si>
    <t>Sabin Merino</t>
  </si>
  <si>
    <t>Asier Riesgo</t>
  </si>
  <si>
    <t>Yoel Bárcenas</t>
  </si>
  <si>
    <t>WB R, AM RLC</t>
  </si>
  <si>
    <t>Panama</t>
  </si>
  <si>
    <t>Borja Garcés</t>
  </si>
  <si>
    <t>Luis Perea</t>
  </si>
  <si>
    <t>Lazar Ranđelović</t>
  </si>
  <si>
    <t>Sergio González</t>
  </si>
  <si>
    <t>Javi Hernández</t>
  </si>
  <si>
    <t>Nassourou Ndongo</t>
  </si>
  <si>
    <t>Javier Avilés</t>
  </si>
  <si>
    <t>Levante</t>
  </si>
  <si>
    <t>José Campaña</t>
  </si>
  <si>
    <t>José Morales</t>
  </si>
  <si>
    <t>Aitor Fernández</t>
  </si>
  <si>
    <t>Enis Bardhi</t>
  </si>
  <si>
    <t>North Macedonia</t>
  </si>
  <si>
    <t>Coke</t>
  </si>
  <si>
    <t>Shkodran Mustafi</t>
  </si>
  <si>
    <t>Nikola Vukčević</t>
  </si>
  <si>
    <t>Carlos Clerc</t>
  </si>
  <si>
    <t>Rúben Vezo</t>
  </si>
  <si>
    <t>Dani Gómez</t>
  </si>
  <si>
    <t>Gonzalo Melero</t>
  </si>
  <si>
    <t>Nemanja Radoja</t>
  </si>
  <si>
    <t>Hernâni</t>
  </si>
  <si>
    <t>Roger Martí</t>
  </si>
  <si>
    <t>Dani Cárdenas</t>
  </si>
  <si>
    <t>Jorge De Frutos</t>
  </si>
  <si>
    <t>Roberto Soldado</t>
  </si>
  <si>
    <t>Enric Franquesa</t>
  </si>
  <si>
    <t>Jorge Miramón</t>
  </si>
  <si>
    <t>Oscar Duarte</t>
  </si>
  <si>
    <t>Costa Rica</t>
  </si>
  <si>
    <t>Mickaël Malsa</t>
  </si>
  <si>
    <t>Martinique</t>
  </si>
  <si>
    <t>Son</t>
  </si>
  <si>
    <t>Pablo Martínez</t>
  </si>
  <si>
    <t>Róber Pier</t>
  </si>
  <si>
    <t>Sergio Postigo</t>
  </si>
  <si>
    <t>Pepelu</t>
  </si>
  <si>
    <t>Álex Blesa</t>
  </si>
  <si>
    <t>Álex Cantero</t>
  </si>
  <si>
    <t>Mallorca</t>
  </si>
  <si>
    <t>Takefusa Kubo</t>
  </si>
  <si>
    <t>Pablo Maffeo</t>
  </si>
  <si>
    <t>Rodrigo Battaglia</t>
  </si>
  <si>
    <t>Ángel</t>
  </si>
  <si>
    <t>Fer Niño</t>
  </si>
  <si>
    <t>Amath N'Diaye</t>
  </si>
  <si>
    <t>Kang-In Lee</t>
  </si>
  <si>
    <t>South Korea</t>
  </si>
  <si>
    <t>Jordi Mboula</t>
  </si>
  <si>
    <t>Jaume Costa</t>
  </si>
  <si>
    <t>Martin Valjent</t>
  </si>
  <si>
    <t>Slovakia</t>
  </si>
  <si>
    <t>Dani Rodríguez</t>
  </si>
  <si>
    <t>DM, AM RLC</t>
  </si>
  <si>
    <t>Aleix Febas</t>
  </si>
  <si>
    <t>Íñigo Ruiz de Galarreta</t>
  </si>
  <si>
    <t>Dominik Greif</t>
  </si>
  <si>
    <t>Brian Oliván</t>
  </si>
  <si>
    <t>Salva Sevilla</t>
  </si>
  <si>
    <t>Aleksandar Sedlar</t>
  </si>
  <si>
    <t>Franco Russo</t>
  </si>
  <si>
    <t>Lago Júnior</t>
  </si>
  <si>
    <t>Antonio Raíllo</t>
  </si>
  <si>
    <t>Antonio Sánchez</t>
  </si>
  <si>
    <t>Abdón Prats</t>
  </si>
  <si>
    <t>Joan Sastre</t>
  </si>
  <si>
    <t>Iddrisu Baba</t>
  </si>
  <si>
    <t>Manolo Reina</t>
  </si>
  <si>
    <t>Matthew Hoppe</t>
  </si>
  <si>
    <t>Osasuna</t>
  </si>
  <si>
    <t>Jony</t>
  </si>
  <si>
    <t>WB/M/AM</t>
  </si>
  <si>
    <t>Ezequiel Ávila</t>
  </si>
  <si>
    <t>Rubén García</t>
  </si>
  <si>
    <t>Jonathan Calleri</t>
  </si>
  <si>
    <t>Facundo Roncaglia</t>
  </si>
  <si>
    <t>Rubén</t>
  </si>
  <si>
    <t>Roberto Torres</t>
  </si>
  <si>
    <t>Adrián</t>
  </si>
  <si>
    <t>Darko Brašanac</t>
  </si>
  <si>
    <t>Enric Gallego</t>
  </si>
  <si>
    <t>Sergio Herrera</t>
  </si>
  <si>
    <t>Nacho Vidal</t>
  </si>
  <si>
    <t>Oier</t>
  </si>
  <si>
    <t>D, DM, M</t>
  </si>
  <si>
    <t>Unai García</t>
  </si>
  <si>
    <t>Juan Pérez</t>
  </si>
  <si>
    <t>Ante Budimir</t>
  </si>
  <si>
    <t>Aridane</t>
  </si>
  <si>
    <t>David García</t>
  </si>
  <si>
    <t>Lucas Torró</t>
  </si>
  <si>
    <t>Jonás Ramalho</t>
  </si>
  <si>
    <t>Angola</t>
  </si>
  <si>
    <t>Manu Sánchez</t>
  </si>
  <si>
    <t>Kike Barja</t>
  </si>
  <si>
    <t>Juan Cruz</t>
  </si>
  <si>
    <t>D, WB/M</t>
  </si>
  <si>
    <t>Jon Moncayola</t>
  </si>
  <si>
    <t>Íñigo Pérez</t>
  </si>
  <si>
    <t>D/WB, DM, M</t>
  </si>
  <si>
    <t>Real Sociedad</t>
  </si>
  <si>
    <t>Adnan Januzaj</t>
  </si>
  <si>
    <t>Mikel Merino</t>
  </si>
  <si>
    <t>Alexander Sørloth</t>
  </si>
  <si>
    <t>Norway</t>
  </si>
  <si>
    <t>Asier Illarramendi</t>
  </si>
  <si>
    <t>Alexander Isak</t>
  </si>
  <si>
    <t>Nacho Monreal</t>
  </si>
  <si>
    <t>Aritz Elustondo</t>
  </si>
  <si>
    <t>Mathew Ryan</t>
  </si>
  <si>
    <t>Australia</t>
  </si>
  <si>
    <t>Igor Zubeldia</t>
  </si>
  <si>
    <t>Álex Remiro</t>
  </si>
  <si>
    <t>Mikel Oyarzábal</t>
  </si>
  <si>
    <t>Robin Le Normand</t>
  </si>
  <si>
    <t>Portu</t>
  </si>
  <si>
    <t>Ander Barrenetxea</t>
  </si>
  <si>
    <t>Andoni Gorosabel</t>
  </si>
  <si>
    <t>Ander Guevara</t>
  </si>
  <si>
    <t>Martín Zubimendi</t>
  </si>
  <si>
    <t>Carlos Fernández</t>
  </si>
  <si>
    <t>Jon Guridi</t>
  </si>
  <si>
    <t>Aihen Muñoz</t>
  </si>
  <si>
    <t>Joseba Zaldua</t>
  </si>
  <si>
    <t>Diego Rico</t>
  </si>
  <si>
    <t>Robert Navarro</t>
  </si>
  <si>
    <t>Valladolid</t>
  </si>
  <si>
    <t>Roque Mesa</t>
  </si>
  <si>
    <t>Fabián Orellana</t>
  </si>
  <si>
    <t>Lucas Olaza</t>
  </si>
  <si>
    <t>Jaouad El Yamiq</t>
  </si>
  <si>
    <t>Morocco</t>
  </si>
  <si>
    <t>Jordi Masip</t>
  </si>
  <si>
    <t>Rubén Alcaraz</t>
  </si>
  <si>
    <t>Kenan Kodro</t>
  </si>
  <si>
    <t>Bosnia &amp; Herzegovina</t>
  </si>
  <si>
    <t>Sergi Guardiola</t>
  </si>
  <si>
    <t>Kiko Olivas</t>
  </si>
  <si>
    <t>Roberto</t>
  </si>
  <si>
    <t>Marcos André</t>
  </si>
  <si>
    <t>Pablo Hervías</t>
  </si>
  <si>
    <t>Toni Villa</t>
  </si>
  <si>
    <t>Fede San Emeterio</t>
  </si>
  <si>
    <t>Javi Sánchez</t>
  </si>
  <si>
    <t>Jota</t>
  </si>
  <si>
    <t>Óscar Plano</t>
  </si>
  <si>
    <t>Luis Pérez</t>
  </si>
  <si>
    <t>Míchel</t>
  </si>
  <si>
    <t>Kike</t>
  </si>
  <si>
    <t>Saidy Janko</t>
  </si>
  <si>
    <t>Shon Weissman</t>
  </si>
  <si>
    <t>Israel</t>
  </si>
  <si>
    <t>Waldo</t>
  </si>
  <si>
    <t>Sevilla</t>
  </si>
  <si>
    <t>Anthony Martial</t>
  </si>
  <si>
    <t>Ivan Rakitic</t>
  </si>
  <si>
    <t>Nemanja Gudelj</t>
  </si>
  <si>
    <t>Munir</t>
  </si>
  <si>
    <t>Jesús Navas</t>
  </si>
  <si>
    <t>Jules Koundé</t>
  </si>
  <si>
    <t>Alejandro Gómez</t>
  </si>
  <si>
    <t>Thomas Delaney</t>
  </si>
  <si>
    <t>Erik Lamela</t>
  </si>
  <si>
    <t>Diego Carlos</t>
  </si>
  <si>
    <t>Marcos Acuña</t>
  </si>
  <si>
    <t>Fernando</t>
  </si>
  <si>
    <t>Yassine Bounou</t>
  </si>
  <si>
    <t>Youssef En-Nesyri</t>
  </si>
  <si>
    <t>Joan Jordán</t>
  </si>
  <si>
    <t>Ibrahim Amadou</t>
  </si>
  <si>
    <t>Óliver</t>
  </si>
  <si>
    <t>Suso</t>
  </si>
  <si>
    <t>Rafa Mir</t>
  </si>
  <si>
    <t>Jesús Corona</t>
  </si>
  <si>
    <t>WB R, AM RL</t>
  </si>
  <si>
    <t>Lucas Ocampos</t>
  </si>
  <si>
    <t>Óscar</t>
  </si>
  <si>
    <t>Gonzalo Montiel</t>
  </si>
  <si>
    <t>Marko Dmitrović</t>
  </si>
  <si>
    <t>Karim Rekik</t>
  </si>
  <si>
    <t>Oussama Idrissi</t>
  </si>
  <si>
    <t>Ludwig Augustinsson</t>
  </si>
  <si>
    <t>Valencia</t>
  </si>
  <si>
    <t>Gonçalo Guedes</t>
  </si>
  <si>
    <t>WB R, DM, AM RC</t>
  </si>
  <si>
    <t>Gabriel Paulista</t>
  </si>
  <si>
    <t>Jasper Cillessen</t>
  </si>
  <si>
    <t>José Gayà</t>
  </si>
  <si>
    <t>Maxi Gómez</t>
  </si>
  <si>
    <t>Hélder Costa</t>
  </si>
  <si>
    <t>Daniel Wass</t>
  </si>
  <si>
    <t>D/WB R, DM, M RLC</t>
  </si>
  <si>
    <t>Jaume Domènech</t>
  </si>
  <si>
    <t>Omar Alderete</t>
  </si>
  <si>
    <t>Denis Cheryshev</t>
  </si>
  <si>
    <t>Russia</t>
  </si>
  <si>
    <t>Cristiano Piccini</t>
  </si>
  <si>
    <t>Manu Vallejo</t>
  </si>
  <si>
    <t>Jason</t>
  </si>
  <si>
    <t>Mouctar Diakhaby</t>
  </si>
  <si>
    <t>Dimitri Foulquier</t>
  </si>
  <si>
    <t>Yunus Musah</t>
  </si>
  <si>
    <t>Uroš Račić</t>
  </si>
  <si>
    <t>Hugo Guillamón</t>
  </si>
  <si>
    <t>Hugo Duro</t>
  </si>
  <si>
    <t>Thierry Rendall Correia</t>
  </si>
  <si>
    <t>Toni Lato</t>
  </si>
  <si>
    <t>Cristian Rivero</t>
  </si>
  <si>
    <t>Álex Blanco</t>
  </si>
  <si>
    <t>Giorgi Mamardashvili</t>
  </si>
  <si>
    <t>Georgia</t>
  </si>
  <si>
    <t>Koba Lein</t>
  </si>
  <si>
    <t>Villarreal</t>
  </si>
  <si>
    <t>Pau Torres</t>
  </si>
  <si>
    <t>Dani Parejo</t>
  </si>
  <si>
    <t>Francis Coquelin</t>
  </si>
  <si>
    <t>Gerard Moreno</t>
  </si>
  <si>
    <t>Raúl Albiol</t>
  </si>
  <si>
    <t>Vicente Iborra</t>
  </si>
  <si>
    <t>Gerónimo Rulli</t>
  </si>
  <si>
    <t>Sergio Asenjo</t>
  </si>
  <si>
    <t>Paco Alcácer</t>
  </si>
  <si>
    <t>Alfonso Pedraza</t>
  </si>
  <si>
    <t>Juan Foyth</t>
  </si>
  <si>
    <t>Manu Trigueros</t>
  </si>
  <si>
    <t>Moi Gómez</t>
  </si>
  <si>
    <t>Arnaut Danjuma</t>
  </si>
  <si>
    <t>Etienne Capoue</t>
  </si>
  <si>
    <t>Boulaye Dia</t>
  </si>
  <si>
    <t>Alberto Moreno</t>
  </si>
  <si>
    <t>Serge Aurier</t>
  </si>
  <si>
    <t>Samuel Chukwueze</t>
  </si>
  <si>
    <t>Mario Gaspar</t>
  </si>
  <si>
    <t>Pervis Estupiñán</t>
  </si>
  <si>
    <t>Rubén Peña</t>
  </si>
  <si>
    <t>Yeremy Pino</t>
  </si>
  <si>
    <t>Dani Raba</t>
  </si>
  <si>
    <t>Cádiz</t>
  </si>
  <si>
    <t>Florin Andone</t>
  </si>
  <si>
    <t>Romania</t>
  </si>
  <si>
    <t>Alfonso Espino</t>
  </si>
  <si>
    <t>Álvaro Negredo</t>
  </si>
  <si>
    <t>Jeremías Ledesma</t>
  </si>
  <si>
    <t>Jens Jønsson</t>
  </si>
  <si>
    <t>Anthony Lozano</t>
  </si>
  <si>
    <t>Honduras</t>
  </si>
  <si>
    <t>Cala</t>
  </si>
  <si>
    <t>Álex Fernández</t>
  </si>
  <si>
    <t>Tomás Alarcón</t>
  </si>
  <si>
    <t>Rubén Sobrino</t>
  </si>
  <si>
    <t>José Mari</t>
  </si>
  <si>
    <t>Salvi Sánchez</t>
  </si>
  <si>
    <t>Alberto Perea</t>
  </si>
  <si>
    <t>Fali</t>
  </si>
  <si>
    <t>Iza</t>
  </si>
  <si>
    <t>Jon Ander Garrido</t>
  </si>
  <si>
    <t>Iván Alejo</t>
  </si>
  <si>
    <t>Álvaro Jiménez</t>
  </si>
  <si>
    <t>Marcos Mauro</t>
  </si>
  <si>
    <t>Varazdat Haroyan</t>
  </si>
  <si>
    <t>Carlos Akapo</t>
  </si>
  <si>
    <t>Eq. Guinea</t>
  </si>
  <si>
    <t>David Gil</t>
  </si>
  <si>
    <t>Martín Calderón</t>
  </si>
  <si>
    <t>Milutin Osmajić</t>
  </si>
  <si>
    <t>Santiago Arzamendia</t>
  </si>
  <si>
    <t>Víctor Chust</t>
  </si>
  <si>
    <t>Elche</t>
  </si>
  <si>
    <t>Darío Benedetto</t>
  </si>
  <si>
    <t>Kiko Casilla</t>
  </si>
  <si>
    <t>Guido Carrillo</t>
  </si>
  <si>
    <t>Omar Mascarell</t>
  </si>
  <si>
    <t>Lucas Pérez</t>
  </si>
  <si>
    <t>Edgar Badía</t>
  </si>
  <si>
    <t>Fidel Chaves</t>
  </si>
  <si>
    <t>Javier Pastore</t>
  </si>
  <si>
    <t>Johan Mojica</t>
  </si>
  <si>
    <t>Gonzalo Verdú</t>
  </si>
  <si>
    <t>Pedro Bigas</t>
  </si>
  <si>
    <t>D LC, DM</t>
  </si>
  <si>
    <t>Josan Ferrández</t>
  </si>
  <si>
    <t>Iván Marcone</t>
  </si>
  <si>
    <t>Lucas Boyé</t>
  </si>
  <si>
    <t>Pablo Piatti</t>
  </si>
  <si>
    <t>Antonio Barragán</t>
  </si>
  <si>
    <t>Enzo Roco</t>
  </si>
  <si>
    <t>Gerard Gumbau</t>
  </si>
  <si>
    <t>Pere Milla</t>
  </si>
  <si>
    <t>Tete Morente</t>
  </si>
  <si>
    <t>Helibelton Palacios</t>
  </si>
  <si>
    <t>Josema Sánchez</t>
  </si>
  <si>
    <t>Axel Werner</t>
  </si>
  <si>
    <t>Raúl Guti</t>
  </si>
  <si>
    <t>Huesca</t>
  </si>
  <si>
    <t>Jaime Seoane</t>
  </si>
  <si>
    <t>Adolfo Gaich</t>
  </si>
  <si>
    <t>Andrés Fernández</t>
  </si>
  <si>
    <t>Julio Buffarini</t>
  </si>
  <si>
    <t>Isidro Pitta</t>
  </si>
  <si>
    <t>Marc Mateu</t>
  </si>
  <si>
    <t>D/WB L, AM LC</t>
  </si>
  <si>
    <t>Cristian Salvador</t>
  </si>
  <si>
    <t>David Ferreiro</t>
  </si>
  <si>
    <t>Ignasi Miquel</t>
  </si>
  <si>
    <t>Mikel Rico</t>
  </si>
  <si>
    <t>Pablo Insua</t>
  </si>
  <si>
    <t>Dani Escriche</t>
  </si>
  <si>
    <t>Florian Miguel</t>
  </si>
  <si>
    <t>Enzo Lombardo</t>
  </si>
  <si>
    <t>Pedro Mosquera</t>
  </si>
  <si>
    <t>Andrei Raţiu</t>
  </si>
  <si>
    <t>Jorge Pulido</t>
  </si>
  <si>
    <t>Juan Carlos</t>
  </si>
  <si>
    <t>Kelechi Nwakali</t>
  </si>
  <si>
    <t>Miguel San Román</t>
  </si>
  <si>
    <t>Instances</t>
  </si>
  <si>
    <t>Promedio</t>
  </si>
  <si>
    <t>Salario Anual 23+</t>
  </si>
  <si>
    <t>x-mean Salario Anual 23+</t>
  </si>
  <si>
    <t>Sum</t>
  </si>
  <si>
    <t>Totals</t>
  </si>
  <si>
    <t>Sum%</t>
  </si>
  <si>
    <t>Instances%</t>
  </si>
  <si>
    <t>PROMEDIOS</t>
  </si>
  <si>
    <t>TIPO DE CAMBIO</t>
  </si>
  <si>
    <t>CLUBS</t>
  </si>
  <si>
    <t>Variaciòn</t>
  </si>
  <si>
    <t>Variación</t>
  </si>
  <si>
    <t>Side</t>
  </si>
  <si>
    <t>Liga MX</t>
  </si>
  <si>
    <t>Cruz Azul</t>
  </si>
  <si>
    <t>José de Jesús Corona</t>
  </si>
  <si>
    <t>Pablo Aguilar</t>
  </si>
  <si>
    <t>Adrián Aldrete</t>
  </si>
  <si>
    <t>Luis Romo</t>
  </si>
  <si>
    <t>Rómulo Otero</t>
  </si>
  <si>
    <t>Julio César Domínguez</t>
  </si>
  <si>
    <t>Guillermo Fernández</t>
  </si>
  <si>
    <t>Orbelín Pineda</t>
  </si>
  <si>
    <t>Roberto Alvarado</t>
  </si>
  <si>
    <t>Luis Ángel Mendoza</t>
  </si>
  <si>
    <t>Bryan Angulo</t>
  </si>
  <si>
    <t>Walter Montoya</t>
  </si>
  <si>
    <t>Rafael Baca</t>
  </si>
  <si>
    <t>Sebastián Jurado</t>
  </si>
  <si>
    <t>Yoshimar Yotún</t>
  </si>
  <si>
    <t>José Joaquín Martínez</t>
  </si>
  <si>
    <t>Andrés Gudiño</t>
  </si>
  <si>
    <t>Alexis Peña</t>
  </si>
  <si>
    <t>Ignacio Rivero</t>
  </si>
  <si>
    <t>Lucas Passerini</t>
  </si>
  <si>
    <t>Juan Escobar</t>
  </si>
  <si>
    <t>Santiago Giménez</t>
  </si>
  <si>
    <t>Josué Reyes</t>
  </si>
  <si>
    <t>Jaiber Jiménez</t>
  </si>
  <si>
    <t>Atlas</t>
  </si>
  <si>
    <t>Camilo Vargas</t>
  </si>
  <si>
    <t>Julio Furch</t>
  </si>
  <si>
    <t>Luis Reyes</t>
  </si>
  <si>
    <t>Martín Nervo</t>
  </si>
  <si>
    <t>José Javier Abella</t>
  </si>
  <si>
    <t>Anderson Santamaría</t>
  </si>
  <si>
    <t>Aldo Paúl Rocha</t>
  </si>
  <si>
    <t>Brayan Garnica</t>
  </si>
  <si>
    <t>Julián Quiñones</t>
  </si>
  <si>
    <t>Aníbal Chalá</t>
  </si>
  <si>
    <t>José Hernández</t>
  </si>
  <si>
    <t>Gonzalo Maroni</t>
  </si>
  <si>
    <t>Jesús Angulo</t>
  </si>
  <si>
    <t>Franco Troyansky</t>
  </si>
  <si>
    <t>Gaddi Aguirre</t>
  </si>
  <si>
    <t>Edgar Zaldívar</t>
  </si>
  <si>
    <t>Diego Barbosa</t>
  </si>
  <si>
    <t>Ían Torres</t>
  </si>
  <si>
    <t>Alan Reyes</t>
  </si>
  <si>
    <t>Edyairth Ortega</t>
  </si>
  <si>
    <t>Brayton Vázquez</t>
  </si>
  <si>
    <t>Ángel Márquez</t>
  </si>
  <si>
    <t>Enric Baquero</t>
  </si>
  <si>
    <t>WB L</t>
  </si>
  <si>
    <t>Chivas</t>
  </si>
  <si>
    <t>Oribe Peralta</t>
  </si>
  <si>
    <t>Jesús Molina</t>
  </si>
  <si>
    <t>Isaac Brizuela</t>
  </si>
  <si>
    <t>D/AM R</t>
  </si>
  <si>
    <t>Miguel Ángel Ponce</t>
  </si>
  <si>
    <t>Cristian Calderón</t>
  </si>
  <si>
    <t>Hiram Mier</t>
  </si>
  <si>
    <t>Antonio Briseño</t>
  </si>
  <si>
    <t>Jesús Sánchez</t>
  </si>
  <si>
    <t>Uriel Antuna</t>
  </si>
  <si>
    <t>José Antonio Rodríguez</t>
  </si>
  <si>
    <t>Ángel Zaldívar</t>
  </si>
  <si>
    <t>Alexis Vega</t>
  </si>
  <si>
    <t>Raúl Gudiño</t>
  </si>
  <si>
    <t>Carlos Cisneros</t>
  </si>
  <si>
    <t>Fernando Beltrán</t>
  </si>
  <si>
    <t>Jesús Ricardo Angulo</t>
  </si>
  <si>
    <t>Ronaldo Cisneros</t>
  </si>
  <si>
    <t>Sergio Flores</t>
  </si>
  <si>
    <t>César Huerta</t>
  </si>
  <si>
    <t>Alejandro Mayorga</t>
  </si>
  <si>
    <t>José de Jesús Godínez</t>
  </si>
  <si>
    <t>Miguel Jiménez</t>
  </si>
  <si>
    <t>Eduardo Torres</t>
  </si>
  <si>
    <t>Juan Aguayo</t>
  </si>
  <si>
    <t>León</t>
  </si>
  <si>
    <t>Elías Hernández</t>
  </si>
  <si>
    <t>Rodolfo Cota</t>
  </si>
  <si>
    <t>Ángel Mena</t>
  </si>
  <si>
    <t>Luis Montes</t>
  </si>
  <si>
    <t>Emmanuel Gigliotti</t>
  </si>
  <si>
    <t>Fernando Navarro</t>
  </si>
  <si>
    <t>Andrés Mosquera</t>
  </si>
  <si>
    <t>Osvaldo Rodríguez</t>
  </si>
  <si>
    <t>Iván Rodríguez</t>
  </si>
  <si>
    <t>William Tesillo</t>
  </si>
  <si>
    <t>Alfonso Blanco</t>
  </si>
  <si>
    <t>Gil Giovanni Burón</t>
  </si>
  <si>
    <t>Jaine Barreiro</t>
  </si>
  <si>
    <t>Víctor Dávila</t>
  </si>
  <si>
    <t>Jean Meneses</t>
  </si>
  <si>
    <t>Omar Fernández</t>
  </si>
  <si>
    <t>José David Ramírez</t>
  </si>
  <si>
    <t>Santiago Colombatto</t>
  </si>
  <si>
    <t>Ramiro González</t>
  </si>
  <si>
    <t>Santiago Ormeño</t>
  </si>
  <si>
    <t>Iván Vázquez Mellado</t>
  </si>
  <si>
    <t>Jorge Díaz</t>
  </si>
  <si>
    <t>Fernando Morales</t>
  </si>
  <si>
    <t>Armando León</t>
  </si>
  <si>
    <t>Fidel Ambríz</t>
  </si>
  <si>
    <t>Necaxa</t>
  </si>
  <si>
    <t>Ángel Sepúlveda</t>
  </si>
  <si>
    <t>Agustín Oliveros</t>
  </si>
  <si>
    <t>Jesús Escoboza</t>
  </si>
  <si>
    <t>Luis Fernando Quintana</t>
  </si>
  <si>
    <t>Mauro Quiroga</t>
  </si>
  <si>
    <t>Maximiliano Salas</t>
  </si>
  <si>
    <t>Fernando González</t>
  </si>
  <si>
    <t>Luis Malagón</t>
  </si>
  <si>
    <t>Fernando Meza</t>
  </si>
  <si>
    <t>Jonathan González</t>
  </si>
  <si>
    <t>Fabricio Formiliano</t>
  </si>
  <si>
    <t>Édgar Hernández</t>
  </si>
  <si>
    <t>Vicente Poggi</t>
  </si>
  <si>
    <t>Rodrigo Aguirre</t>
  </si>
  <si>
    <t>Bryan Carvallo</t>
  </si>
  <si>
    <t>Julio González</t>
  </si>
  <si>
    <t>Facundo Batista</t>
  </si>
  <si>
    <t>Alan Medina</t>
  </si>
  <si>
    <t>Idekel Domínguez</t>
  </si>
  <si>
    <t>Alejandro Zendejas</t>
  </si>
  <si>
    <t>Alejandro Andrade</t>
  </si>
  <si>
    <t>Luis Arcadio García</t>
  </si>
  <si>
    <t>Fernando Arce Jr.</t>
  </si>
  <si>
    <t>Sergio Bareiro</t>
  </si>
  <si>
    <t>José Ruiz</t>
  </si>
  <si>
    <t>Santos Laguna</t>
  </si>
  <si>
    <t>Andrés Ibargüen</t>
  </si>
  <si>
    <t>Diego Valdés</t>
  </si>
  <si>
    <t>Brian Lozano</t>
  </si>
  <si>
    <t>Carlos Acevedo</t>
  </si>
  <si>
    <t>Ayrton Preciado</t>
  </si>
  <si>
    <t>Alessio da Cruz</t>
  </si>
  <si>
    <t>Hugo Rodríguez</t>
  </si>
  <si>
    <t>Gibrán Lajud</t>
  </si>
  <si>
    <t>Jesús Isijara</t>
  </si>
  <si>
    <t>Dória</t>
  </si>
  <si>
    <t>Fernando Gorriarán</t>
  </si>
  <si>
    <t>Félix Torres</t>
  </si>
  <si>
    <t>Juan Otero</t>
  </si>
  <si>
    <t>Emilio Orrantia</t>
  </si>
  <si>
    <t>Alan Cervantes</t>
  </si>
  <si>
    <t>Ismael Govea</t>
  </si>
  <si>
    <t>Ulises Rivas</t>
  </si>
  <si>
    <t>David Andrade</t>
  </si>
  <si>
    <t>Eduardo Aguirre</t>
  </si>
  <si>
    <t>Ignacio Jeraldino</t>
  </si>
  <si>
    <t>Omar Campos</t>
  </si>
  <si>
    <t>Ronaldo Prieto</t>
  </si>
  <si>
    <t>Édgar Games</t>
  </si>
  <si>
    <t>Jonathan Díaz</t>
  </si>
  <si>
    <t>José Andrés Ávila</t>
  </si>
  <si>
    <t>Luis González</t>
  </si>
  <si>
    <t>América</t>
  </si>
  <si>
    <t>Guillermo Ochoa</t>
  </si>
  <si>
    <t>Emanuel Aguilera</t>
  </si>
  <si>
    <t>Henry Martín</t>
  </si>
  <si>
    <t>Roger Martínez</t>
  </si>
  <si>
    <t>Richard Sánchez</t>
  </si>
  <si>
    <t>Sebastián Córdova</t>
  </si>
  <si>
    <t>Pedro Aquino</t>
  </si>
  <si>
    <t>Miguel Layún</t>
  </si>
  <si>
    <t>Luis Fuentes</t>
  </si>
  <si>
    <t>Jorge Sánchez</t>
  </si>
  <si>
    <t>Renato Ibarra</t>
  </si>
  <si>
    <t>Sebastián Cáceres</t>
  </si>
  <si>
    <t>Federico Viñas</t>
  </si>
  <si>
    <t>Óscar Jiménez</t>
  </si>
  <si>
    <t>Mauro Laínez</t>
  </si>
  <si>
    <t>Nicolás Benedetti</t>
  </si>
  <si>
    <t>Mario Osuna</t>
  </si>
  <si>
    <t>Fernando Madrigal</t>
  </si>
  <si>
    <t>Álvaro Fidalgo</t>
  </si>
  <si>
    <t>Leo Suárez</t>
  </si>
  <si>
    <t>Salvador Reyes</t>
  </si>
  <si>
    <t>Jordan Silva</t>
  </si>
  <si>
    <t>Santiago Naveda</t>
  </si>
  <si>
    <t>Antonio de Jesús López</t>
  </si>
  <si>
    <t>Monterrey</t>
  </si>
  <si>
    <t>Vincent Janssen</t>
  </si>
  <si>
    <t>Joel Campbell</t>
  </si>
  <si>
    <t>Esteban Andrada</t>
  </si>
  <si>
    <t>Héctor Moreno</t>
  </si>
  <si>
    <t>Erick Aguirre</t>
  </si>
  <si>
    <t>D RL, DM</t>
  </si>
  <si>
    <t>Jesús Gallardo</t>
  </si>
  <si>
    <t>César Montes</t>
  </si>
  <si>
    <t>Carlos Rodríguez</t>
  </si>
  <si>
    <t>Maximiliano Meza</t>
  </si>
  <si>
    <t>Stefan Medina</t>
  </si>
  <si>
    <t>Rogelio Funes Mori</t>
  </si>
  <si>
    <t>Alfonso González</t>
  </si>
  <si>
    <t>Celso Ortiz</t>
  </si>
  <si>
    <t>Matías Kranevitter</t>
  </si>
  <si>
    <t>Duván Vergara</t>
  </si>
  <si>
    <t>Sebastián Vegas</t>
  </si>
  <si>
    <t>Luis Alberto Cárdenas</t>
  </si>
  <si>
    <t>Edson Gutiérrez</t>
  </si>
  <si>
    <t>José Alvarado</t>
  </si>
  <si>
    <t>Daniel Parra</t>
  </si>
  <si>
    <t>Axel Grijalva</t>
  </si>
  <si>
    <t>Kevin Ortega</t>
  </si>
  <si>
    <t>Luis Gustavo Sánchez</t>
  </si>
  <si>
    <t>Ali Ávila</t>
  </si>
  <si>
    <t>Francisco Guerrero</t>
  </si>
  <si>
    <t>Puebla</t>
  </si>
  <si>
    <t>Antony Silva</t>
  </si>
  <si>
    <t>Diego de Buen</t>
  </si>
  <si>
    <t>Clifford Aboagye</t>
  </si>
  <si>
    <t>Gustavo Ferrareis</t>
  </si>
  <si>
    <t>Javier Salas</t>
  </si>
  <si>
    <t>Alejandro Tabó</t>
  </si>
  <si>
    <t>Dieter Villalpando</t>
  </si>
  <si>
    <t>Fernando Aristeguieta</t>
  </si>
  <si>
    <t>George Corral</t>
  </si>
  <si>
    <t>Juan Pablo Segovia</t>
  </si>
  <si>
    <t>Pablo Parra</t>
  </si>
  <si>
    <t>Amaury Escoto</t>
  </si>
  <si>
    <t>Daniel Álvarez</t>
  </si>
  <si>
    <t>Guillermo Martínez</t>
  </si>
  <si>
    <t>Maximiliano Araújo</t>
  </si>
  <si>
    <t>Emanuel Gularte</t>
  </si>
  <si>
    <t>Jhory Celaya</t>
  </si>
  <si>
    <t>Lucas Maia</t>
  </si>
  <si>
    <t>Daniel Aguilar</t>
  </si>
  <si>
    <t>Ramón Juárez</t>
  </si>
  <si>
    <t>Raul Castillo</t>
  </si>
  <si>
    <t>Ivo Vázquez</t>
  </si>
  <si>
    <t>Jesús Iván Rodríguez</t>
  </si>
  <si>
    <t>Daniel Hernández</t>
  </si>
  <si>
    <t>Martín Lagunes</t>
  </si>
  <si>
    <t>Diego Reyes</t>
  </si>
  <si>
    <t>San Luis</t>
  </si>
  <si>
    <t>Adam Bareiro</t>
  </si>
  <si>
    <t>Emmanuel García</t>
  </si>
  <si>
    <t>Marcelo Barovero</t>
  </si>
  <si>
    <t>Javier Güemez</t>
  </si>
  <si>
    <t>Damián Batallini</t>
  </si>
  <si>
    <t>Unai Bilbao</t>
  </si>
  <si>
    <t>Germán Berterame</t>
  </si>
  <si>
    <t>Léo Coelho</t>
  </si>
  <si>
    <t>Andrés Vombergar</t>
  </si>
  <si>
    <t>Jair Díaz</t>
  </si>
  <si>
    <t>Juan Manuel Sanabria</t>
  </si>
  <si>
    <t>Juan David Castro</t>
  </si>
  <si>
    <t>Facundo Waller</t>
  </si>
  <si>
    <t>Héctor Mascorro</t>
  </si>
  <si>
    <t>Jhon Duque</t>
  </si>
  <si>
    <t>David Rodriguez</t>
  </si>
  <si>
    <t>Efraín Orona</t>
  </si>
  <si>
    <t>Ricardo Chávez</t>
  </si>
  <si>
    <t>Zahid Muñoz</t>
  </si>
  <si>
    <t>Andrés Sánchez</t>
  </si>
  <si>
    <t>Eric Cantú</t>
  </si>
  <si>
    <t>Rivaldo Lozano</t>
  </si>
  <si>
    <t>William Mejía</t>
  </si>
  <si>
    <t>Fernan Aguilar</t>
  </si>
  <si>
    <t>Toluca</t>
  </si>
  <si>
    <t>Jorge Torres Nilo</t>
  </si>
  <si>
    <t>Gallito Vázquez</t>
  </si>
  <si>
    <t>Antonio Ríos</t>
  </si>
  <si>
    <t>Rubens Sambueza</t>
  </si>
  <si>
    <t>Michael Estrada</t>
  </si>
  <si>
    <t>Alfredo Saldívar</t>
  </si>
  <si>
    <t>Diego</t>
  </si>
  <si>
    <t>Raúl López</t>
  </si>
  <si>
    <t>Felipe Pardo</t>
  </si>
  <si>
    <t>Miguel Barbieri</t>
  </si>
  <si>
    <t>Pedro Canelo</t>
  </si>
  <si>
    <t>Luis Manuel García</t>
  </si>
  <si>
    <t>Claudio Baeza</t>
  </si>
  <si>
    <t>Braian Samudio</t>
  </si>
  <si>
    <t>Diego Chávez</t>
  </si>
  <si>
    <t>Oscar Vanegas</t>
  </si>
  <si>
    <t>Kevin Castañeda</t>
  </si>
  <si>
    <t>Pablo González</t>
  </si>
  <si>
    <t>Ian</t>
  </si>
  <si>
    <t>Diego Rosales</t>
  </si>
  <si>
    <t>Haret Ortega</t>
  </si>
  <si>
    <t>Brandon Sartiaguín</t>
  </si>
  <si>
    <t>Juan De Dios Gamboa</t>
  </si>
  <si>
    <t>Alan Rodríguez</t>
  </si>
  <si>
    <t>Juárez</t>
  </si>
  <si>
    <t>Hugo González</t>
  </si>
  <si>
    <t>Diego Rolan</t>
  </si>
  <si>
    <t>Darío Lezcano</t>
  </si>
  <si>
    <t>Gabriel Fernández</t>
  </si>
  <si>
    <t>Joaquín Esquivel</t>
  </si>
  <si>
    <t>Paul Aguilar</t>
  </si>
  <si>
    <t>Alberto Joshimar Acosta</t>
  </si>
  <si>
    <t>Carlos Felipe Rodríguez</t>
  </si>
  <si>
    <t>José Antonio Madueña</t>
  </si>
  <si>
    <t>Fabián Castillo</t>
  </si>
  <si>
    <t>Jaime Gómez</t>
  </si>
  <si>
    <t>Jefferson Intriago</t>
  </si>
  <si>
    <t>Maximiliano Olivera</t>
  </si>
  <si>
    <t>Matías García</t>
  </si>
  <si>
    <t>Adrián Mora</t>
  </si>
  <si>
    <t>Flavio Santos</t>
  </si>
  <si>
    <t>Hedgardo Marín</t>
  </si>
  <si>
    <t>Andrés Iniestra</t>
  </si>
  <si>
    <t>Garcia Tena</t>
  </si>
  <si>
    <t>Victor Velázquez</t>
  </si>
  <si>
    <t>Fernandinho</t>
  </si>
  <si>
    <t>Luis Pavez</t>
  </si>
  <si>
    <t>Carlos Rosel</t>
  </si>
  <si>
    <t>WB L, M RL</t>
  </si>
  <si>
    <t>José Juan García</t>
  </si>
  <si>
    <t>Óscar Macías</t>
  </si>
  <si>
    <t>Mazatlán</t>
  </si>
  <si>
    <t>Camilo Sanvezzo</t>
  </si>
  <si>
    <t>Giovanni Augusto</t>
  </si>
  <si>
    <t>Nogueira</t>
  </si>
  <si>
    <t>Michael Rangel</t>
  </si>
  <si>
    <t>Gael Sandoval</t>
  </si>
  <si>
    <t>Néstor Vidrio</t>
  </si>
  <si>
    <t>Jesús Eduardo Zavala</t>
  </si>
  <si>
    <t>Nicolás Vikonis</t>
  </si>
  <si>
    <t>Bryan Colula</t>
  </si>
  <si>
    <t>Ulises Cardona</t>
  </si>
  <si>
    <t>Alfonso Sánchez</t>
  </si>
  <si>
    <t>Gonzalo Freitas</t>
  </si>
  <si>
    <t>Carlos Vargas</t>
  </si>
  <si>
    <t>Daniel Amador</t>
  </si>
  <si>
    <t>Jorge Zárate</t>
  </si>
  <si>
    <t>Richard Ríos</t>
  </si>
  <si>
    <t>Manuel Pérez</t>
  </si>
  <si>
    <t>Jorge Padilla</t>
  </si>
  <si>
    <t>Nicolás Díaz</t>
  </si>
  <si>
    <t>Roberto Meraz</t>
  </si>
  <si>
    <t>Ricardo Gutiérrez</t>
  </si>
  <si>
    <t>Brian Rubio</t>
  </si>
  <si>
    <t>Iván Moreno</t>
  </si>
  <si>
    <t>Andrés Montaño</t>
  </si>
  <si>
    <t>Pachuca</t>
  </si>
  <si>
    <t>Gustavo Cabral</t>
  </si>
  <si>
    <t>Jorge Hernández</t>
  </si>
  <si>
    <t>Ismael Sosa</t>
  </si>
  <si>
    <t>Oscar Murillo</t>
  </si>
  <si>
    <t>Víctor Guzmán</t>
  </si>
  <si>
    <t>Oscar Ustari</t>
  </si>
  <si>
    <t>Avilés Hurtado</t>
  </si>
  <si>
    <t>Yairo Moreno</t>
  </si>
  <si>
    <t>Romario Ibarra</t>
  </si>
  <si>
    <t>Santiago Mosquera</t>
  </si>
  <si>
    <t>Kevin Álvarez</t>
  </si>
  <si>
    <t>Miguel Ángel Herrera</t>
  </si>
  <si>
    <t>Matías Catalán</t>
  </si>
  <si>
    <t>Roberto de la Rosa</t>
  </si>
  <si>
    <t>Nicolás Ibáñez</t>
  </si>
  <si>
    <t>Luis Chávez</t>
  </si>
  <si>
    <t>Pablo López</t>
  </si>
  <si>
    <t>Tony Figueroa</t>
  </si>
  <si>
    <t>Miguel Ángel Tapias</t>
  </si>
  <si>
    <t>Emmanuel Quezada</t>
  </si>
  <si>
    <t>Erick Sánchez</t>
  </si>
  <si>
    <t>Daniel Aceves</t>
  </si>
  <si>
    <t>René López</t>
  </si>
  <si>
    <t>Carlos Moreno</t>
  </si>
  <si>
    <t>José Ángel Baldovinos</t>
  </si>
  <si>
    <t>Jesús Hernández</t>
  </si>
  <si>
    <t>Pumas</t>
  </si>
  <si>
    <t>Alfredo Talavera</t>
  </si>
  <si>
    <t>Juan Dinenno</t>
  </si>
  <si>
    <t>Nicolás Freire</t>
  </si>
  <si>
    <t>Alan Mozo</t>
  </si>
  <si>
    <t>Erik Lira</t>
  </si>
  <si>
    <t>Favio Álvarez</t>
  </si>
  <si>
    <t>Rogério</t>
  </si>
  <si>
    <t>Carlos Gutiérrez</t>
  </si>
  <si>
    <t>Efraín Velarde</t>
  </si>
  <si>
    <t>Leonel López</t>
  </si>
  <si>
    <t>Sebastián Saucedo</t>
  </si>
  <si>
    <t>Higor Meritão</t>
  </si>
  <si>
    <t>Gerardo Moreno</t>
  </si>
  <si>
    <t>Jero</t>
  </si>
  <si>
    <t>Washington Corozo</t>
  </si>
  <si>
    <t>Diogo</t>
  </si>
  <si>
    <t>Jesús Rivas</t>
  </si>
  <si>
    <t>Emanuel Montejano</t>
  </si>
  <si>
    <t>Víctor Mora</t>
  </si>
  <si>
    <t>Brandon Herrera</t>
  </si>
  <si>
    <t>Octavio Paz</t>
  </si>
  <si>
    <t>Julio Barragán</t>
  </si>
  <si>
    <t>Alek Álvarez</t>
  </si>
  <si>
    <t>Amaury García</t>
  </si>
  <si>
    <t>Querétaro</t>
  </si>
  <si>
    <t>Nicolás Sosa</t>
  </si>
  <si>
    <t>Pablo Barrera</t>
  </si>
  <si>
    <t>Kevin Ramírez</t>
  </si>
  <si>
    <t>Omar Mendoza</t>
  </si>
  <si>
    <t>Jefferson Montero</t>
  </si>
  <si>
    <t>Daniel Cervantes</t>
  </si>
  <si>
    <t>Kevin Escamilla</t>
  </si>
  <si>
    <t>Luis Guillermo Madrigal</t>
  </si>
  <si>
    <t>Maximiliano Perg</t>
  </si>
  <si>
    <t>Raúl Torres</t>
  </si>
  <si>
    <t>Juan Pablo Meza</t>
  </si>
  <si>
    <t>Erik Vera</t>
  </si>
  <si>
    <t>Jonathan Dos Santos</t>
  </si>
  <si>
    <t>Kevin Balanta</t>
  </si>
  <si>
    <t>Joe Gallardo</t>
  </si>
  <si>
    <t>Washington Aguerre</t>
  </si>
  <si>
    <t>Bryan Olivera</t>
  </si>
  <si>
    <t>Areli Betsiel Hernández</t>
  </si>
  <si>
    <t>Ronaldo González</t>
  </si>
  <si>
    <t>Ricardo Díaz</t>
  </si>
  <si>
    <t>Aristeo García</t>
  </si>
  <si>
    <t>José Varela</t>
  </si>
  <si>
    <t>Marco González</t>
  </si>
  <si>
    <t>Tigres</t>
  </si>
  <si>
    <t>Florian Thauvin</t>
  </si>
  <si>
    <t>André-Pierre Gignac</t>
  </si>
  <si>
    <t>Guido Pizarro</t>
  </si>
  <si>
    <t>Javier Aquino</t>
  </si>
  <si>
    <t>Nahuel Guzmán</t>
  </si>
  <si>
    <t>Nico López</t>
  </si>
  <si>
    <t>Carlos González</t>
  </si>
  <si>
    <t>Carlos Salcedo</t>
  </si>
  <si>
    <t>Rafael Carioca</t>
  </si>
  <si>
    <t>Luis Alfonso Rodríguez</t>
  </si>
  <si>
    <t>Hugo Ayala</t>
  </si>
  <si>
    <t>Luis Quiñones</t>
  </si>
  <si>
    <t>Jesús Dueñas</t>
  </si>
  <si>
    <t>D/WB RL, M C</t>
  </si>
  <si>
    <t>Juan Pablo Vigon</t>
  </si>
  <si>
    <t>Leonardo Fernández</t>
  </si>
  <si>
    <t>Francisco Meza</t>
  </si>
  <si>
    <t>Aldo Cruz</t>
  </si>
  <si>
    <t>Jordan Sierra</t>
  </si>
  <si>
    <t>Francisco Venegas</t>
  </si>
  <si>
    <t>Raymundo Fulgencio</t>
  </si>
  <si>
    <t>Erick Ávalos</t>
  </si>
  <si>
    <t>Víctor Renovato</t>
  </si>
  <si>
    <t>Alejandro Corona</t>
  </si>
  <si>
    <t>Rodrigo Guerrero</t>
  </si>
  <si>
    <t>Tijuana</t>
  </si>
  <si>
    <t>Jonathan Orozco</t>
  </si>
  <si>
    <t>Fidel Martínez</t>
  </si>
  <si>
    <t>Mauro Manotas</t>
  </si>
  <si>
    <t>Christian Ortiz</t>
  </si>
  <si>
    <t>Esteban Pavez</t>
  </si>
  <si>
    <t>Gil Alcalá</t>
  </si>
  <si>
    <t>Érick Castillo</t>
  </si>
  <si>
    <t>Brayan Angulo</t>
  </si>
  <si>
    <t>Marcel Ruiz</t>
  </si>
  <si>
    <t>Vladimir Loroña</t>
  </si>
  <si>
    <t>Eduardo Tercero</t>
  </si>
  <si>
    <t>Miguel Sansores</t>
  </si>
  <si>
    <t>David Barbona</t>
  </si>
  <si>
    <t>Yonatthan Rak</t>
  </si>
  <si>
    <t>Jordi Cortizo</t>
  </si>
  <si>
    <t>Misael Domínguez</t>
  </si>
  <si>
    <t>Luis Alberto Lozoya</t>
  </si>
  <si>
    <t>Christian Rivera</t>
  </si>
  <si>
    <t>Edgar López</t>
  </si>
  <si>
    <t>Luis Villegas</t>
  </si>
  <si>
    <t>Luis Gamíz</t>
  </si>
  <si>
    <t>Rubén Salas</t>
  </si>
  <si>
    <t>Hugo Weckmann</t>
  </si>
  <si>
    <t>EDAD PROMEDIO</t>
  </si>
  <si>
    <t>instances%</t>
  </si>
  <si>
    <t>23+</t>
  </si>
  <si>
    <t>23&lt;</t>
  </si>
  <si>
    <t>PROMEDIO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</si>
</sst>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0.000"/>
    <numFmt numFmtId="165" formatCode="_-[$£-809]* #,##0_-;\-[$£-809]* #,##0_-;_-[$£-809]* &quot;-&quot;??_-;_-@_-"/>
    <numFmt numFmtId="166" formatCode="_-[$$-80A]* #,##0.00_-;\-[$$-80A]* #,##0.00_-;_-[$$-80A]* &quot;-&quot;??_-;_-@_-"/>
    <numFmt numFmtId="167" formatCode="_-&quot;$&quot;* #,##0_-;\-&quot;$&quot;* #,##0_-;_-&quot;$&quot;* &quot;-&quot;??_-;_-@_-"/>
    <numFmt numFmtId="168" formatCode="_-[$£-809]* #,##0_-;\-[$£-809]* #,##0_-;_-[$£-809]* &quot;-&quot;_-;_-@_-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67" fontId="0" fillId="0" borderId="0" xfId="1" applyNumberFormat="1" applyFont="1"/>
    <xf numFmtId="167" fontId="0" fillId="0" borderId="0" xfId="0" applyNumberFormat="1"/>
    <xf numFmtId="9" fontId="0" fillId="0" borderId="0" xfId="2" applyFont="1"/>
    <xf numFmtId="9" fontId="0" fillId="0" borderId="0" xfId="2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168" fontId="0" fillId="0" borderId="0" xfId="0" applyNumberFormat="1"/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r>
              <a:rPr lang="en-US" baseline="0"/>
              <a:t> amongst top25 players per club</a:t>
            </a:r>
            <a:br>
              <a:rPr lang="en-US" baseline="0"/>
            </a:br>
            <a:r>
              <a:rPr lang="en-US" baseline="0"/>
              <a:t>Superliga season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Superliga!$X$11</c:f>
              <c:strCache>
                <c:ptCount val="1"/>
                <c:pt idx="0">
                  <c:v>Instances%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Superliga!$U$12:$U$37</c:f>
              <c:numCache>
                <c:formatCode>General</c:formatCode>
                <c:ptCount val="2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</c:numCache>
            </c:numRef>
          </c:cat>
          <c:val>
            <c:numRef>
              <c:f>Superliga!$X$12:$X$37</c:f>
              <c:numCache>
                <c:formatCode>0%</c:formatCode>
                <c:ptCount val="26"/>
                <c:pt idx="0">
                  <c:v>2.9585798816568047E-3</c:v>
                </c:pt>
                <c:pt idx="1">
                  <c:v>1.1834319526627219E-2</c:v>
                </c:pt>
                <c:pt idx="2">
                  <c:v>2.6627218934911243E-2</c:v>
                </c:pt>
                <c:pt idx="3">
                  <c:v>4.8816568047337278E-2</c:v>
                </c:pt>
                <c:pt idx="4">
                  <c:v>9.6153846153846159E-2</c:v>
                </c:pt>
                <c:pt idx="5">
                  <c:v>8.1360946745562129E-2</c:v>
                </c:pt>
                <c:pt idx="6">
                  <c:v>6.9526627218934905E-2</c:v>
                </c:pt>
                <c:pt idx="7">
                  <c:v>6.3609467455621307E-2</c:v>
                </c:pt>
                <c:pt idx="8">
                  <c:v>8.5798816568047331E-2</c:v>
                </c:pt>
                <c:pt idx="9">
                  <c:v>6.6568047337278113E-2</c:v>
                </c:pt>
                <c:pt idx="10">
                  <c:v>6.2130177514792898E-2</c:v>
                </c:pt>
                <c:pt idx="11">
                  <c:v>5.0295857988165681E-2</c:v>
                </c:pt>
                <c:pt idx="12">
                  <c:v>4.2899408284023666E-2</c:v>
                </c:pt>
                <c:pt idx="13">
                  <c:v>4.7337278106508875E-2</c:v>
                </c:pt>
                <c:pt idx="14">
                  <c:v>5.1775147928994084E-2</c:v>
                </c:pt>
                <c:pt idx="15">
                  <c:v>5.3254437869822487E-2</c:v>
                </c:pt>
                <c:pt idx="16">
                  <c:v>2.9585798816568046E-2</c:v>
                </c:pt>
                <c:pt idx="17">
                  <c:v>3.4023668639053255E-2</c:v>
                </c:pt>
                <c:pt idx="18">
                  <c:v>1.4792899408284023E-2</c:v>
                </c:pt>
                <c:pt idx="19">
                  <c:v>2.0710059171597635E-2</c:v>
                </c:pt>
                <c:pt idx="20">
                  <c:v>1.3313609467455622E-2</c:v>
                </c:pt>
                <c:pt idx="21">
                  <c:v>4.4378698224852072E-3</c:v>
                </c:pt>
                <c:pt idx="22">
                  <c:v>1.3313609467455622E-2</c:v>
                </c:pt>
                <c:pt idx="23">
                  <c:v>5.9171597633136093E-3</c:v>
                </c:pt>
                <c:pt idx="24">
                  <c:v>1.4792899408284023E-3</c:v>
                </c:pt>
                <c:pt idx="25">
                  <c:v>1.4792899408284023E-3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6-4834-AAA0-55D8F3D5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46547535"/>
        <c:axId val="446548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Superliga!$V$11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Superliga!$U$12:$U$37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Superliga!$V$12:$V$37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26"/>
                      <c:pt idx="0">
                        <c:v>814933.60000000009</c:v>
                      </c:pt>
                      <c:pt idx="1">
                        <c:v>2451217.6</c:v>
                      </c:pt>
                      <c:pt idx="2">
                        <c:v>1391732.6222222224</c:v>
                      </c:pt>
                      <c:pt idx="3">
                        <c:v>3319235.6363636362</c:v>
                      </c:pt>
                      <c:pt idx="4">
                        <c:v>2420811.84</c:v>
                      </c:pt>
                      <c:pt idx="5">
                        <c:v>3214000.1163636367</c:v>
                      </c:pt>
                      <c:pt idx="6">
                        <c:v>3562552.7489361698</c:v>
                      </c:pt>
                      <c:pt idx="7">
                        <c:v>4943323.6465116274</c:v>
                      </c:pt>
                      <c:pt idx="8">
                        <c:v>5902349.6551724141</c:v>
                      </c:pt>
                      <c:pt idx="9">
                        <c:v>6448171.0222222218</c:v>
                      </c:pt>
                      <c:pt idx="10">
                        <c:v>6713195.0476190476</c:v>
                      </c:pt>
                      <c:pt idx="11">
                        <c:v>8745720.9411764704</c:v>
                      </c:pt>
                      <c:pt idx="12">
                        <c:v>6761979.5862068962</c:v>
                      </c:pt>
                      <c:pt idx="13">
                        <c:v>8484212.75</c:v>
                      </c:pt>
                      <c:pt idx="14">
                        <c:v>8434975.2685714271</c:v>
                      </c:pt>
                      <c:pt idx="15">
                        <c:v>8798145.777777778</c:v>
                      </c:pt>
                      <c:pt idx="16">
                        <c:v>8903310</c:v>
                      </c:pt>
                      <c:pt idx="17">
                        <c:v>11896189.217391305</c:v>
                      </c:pt>
                      <c:pt idx="18">
                        <c:v>10613387.199999999</c:v>
                      </c:pt>
                      <c:pt idx="19">
                        <c:v>8323506.2857142854</c:v>
                      </c:pt>
                      <c:pt idx="20">
                        <c:v>7643121.777777778</c:v>
                      </c:pt>
                      <c:pt idx="21">
                        <c:v>12576928</c:v>
                      </c:pt>
                      <c:pt idx="22">
                        <c:v>6915884.444444444</c:v>
                      </c:pt>
                      <c:pt idx="23">
                        <c:v>7635992</c:v>
                      </c:pt>
                      <c:pt idx="24">
                        <c:v>5903456</c:v>
                      </c:pt>
                      <c:pt idx="25">
                        <c:v>8213504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66-4834-AAA0-55D8F3D545F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Superliga!$W$11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Superliga!$U$12:$U$37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Superliga!$W$12:$W$37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</c:v>
                      </c:pt>
                      <c:pt idx="1">
                        <c:v>8</c:v>
                      </c:pt>
                      <c:pt idx="2">
                        <c:v>18</c:v>
                      </c:pt>
                      <c:pt idx="3">
                        <c:v>33</c:v>
                      </c:pt>
                      <c:pt idx="4">
                        <c:v>65</c:v>
                      </c:pt>
                      <c:pt idx="5">
                        <c:v>55</c:v>
                      </c:pt>
                      <c:pt idx="6">
                        <c:v>47</c:v>
                      </c:pt>
                      <c:pt idx="7">
                        <c:v>43</c:v>
                      </c:pt>
                      <c:pt idx="8">
                        <c:v>58</c:v>
                      </c:pt>
                      <c:pt idx="9">
                        <c:v>45</c:v>
                      </c:pt>
                      <c:pt idx="10">
                        <c:v>42</c:v>
                      </c:pt>
                      <c:pt idx="11">
                        <c:v>34</c:v>
                      </c:pt>
                      <c:pt idx="12">
                        <c:v>29</c:v>
                      </c:pt>
                      <c:pt idx="13">
                        <c:v>32</c:v>
                      </c:pt>
                      <c:pt idx="14">
                        <c:v>35</c:v>
                      </c:pt>
                      <c:pt idx="15">
                        <c:v>36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10</c:v>
                      </c:pt>
                      <c:pt idx="19">
                        <c:v>14</c:v>
                      </c:pt>
                      <c:pt idx="20">
                        <c:v>9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66-4834-AAA0-55D8F3D545FD}"/>
                  </c:ext>
                </c:extLst>
              </c15:ser>
            </c15:filteredBarSeries>
          </c:ext>
        </c:extLst>
      </c:barChart>
      <c:catAx>
        <c:axId val="44654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548367"/>
        <c:crosses val="autoZero"/>
        <c:auto val="1"/>
        <c:lblAlgn val="ctr"/>
        <c:lblOffset val="100"/>
        <c:noMultiLvlLbl val="0"/>
      </c:catAx>
      <c:valAx>
        <c:axId val="446548367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5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Age distribution amongst top25 players per club</a:t>
            </a:r>
            <a:br>
              <a:rPr lang="en-US" sz="1400" b="0" i="0" baseline="0">
                <a:effectLst/>
              </a:rPr>
            </a:br>
            <a:r>
              <a:rPr lang="en-US" sz="1400" b="0" i="0" baseline="0">
                <a:effectLst/>
              </a:rPr>
              <a:t>LaLiga season 2021-22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LaLiga!$Y$11</c:f>
              <c:strCache>
                <c:ptCount val="1"/>
                <c:pt idx="0">
                  <c:v>Instances%</c:v>
                </c:pt>
              </c:strCache>
            </c:strRef>
          </c:tx>
          <c:spPr>
            <a:pattFill prst="pct90">
              <a:fgClr>
                <a:srgbClr val="C0000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LaLiga!$V$12:$V$34</c:f>
              <c:numCache>
                <c:formatCode>General</c:formatCode>
                <c:ptCount val="2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39</c:v>
                </c:pt>
              </c:numCache>
            </c:numRef>
          </c:cat>
          <c:val>
            <c:numRef>
              <c:f>LaLiga!$Y$12:$Y$34</c:f>
              <c:numCache>
                <c:formatCode>0%</c:formatCode>
                <c:ptCount val="23"/>
                <c:pt idx="0">
                  <c:v>1.7391304347826088E-3</c:v>
                </c:pt>
                <c:pt idx="1">
                  <c:v>1.7391304347826088E-3</c:v>
                </c:pt>
                <c:pt idx="2">
                  <c:v>1.391304347826087E-2</c:v>
                </c:pt>
                <c:pt idx="3">
                  <c:v>1.391304347826087E-2</c:v>
                </c:pt>
                <c:pt idx="4">
                  <c:v>2.2608695652173914E-2</c:v>
                </c:pt>
                <c:pt idx="5">
                  <c:v>3.6521739130434785E-2</c:v>
                </c:pt>
                <c:pt idx="6">
                  <c:v>5.7391304347826085E-2</c:v>
                </c:pt>
                <c:pt idx="7">
                  <c:v>7.6521739130434779E-2</c:v>
                </c:pt>
                <c:pt idx="8">
                  <c:v>9.2173913043478259E-2</c:v>
                </c:pt>
                <c:pt idx="9">
                  <c:v>6.9565217391304349E-2</c:v>
                </c:pt>
                <c:pt idx="10">
                  <c:v>0.08</c:v>
                </c:pt>
                <c:pt idx="11">
                  <c:v>0.08</c:v>
                </c:pt>
                <c:pt idx="12">
                  <c:v>7.8260869565217397E-2</c:v>
                </c:pt>
                <c:pt idx="13">
                  <c:v>0.10434782608695652</c:v>
                </c:pt>
                <c:pt idx="14">
                  <c:v>5.7391304347826085E-2</c:v>
                </c:pt>
                <c:pt idx="15">
                  <c:v>7.4782608695652175E-2</c:v>
                </c:pt>
                <c:pt idx="16">
                  <c:v>0.04</c:v>
                </c:pt>
                <c:pt idx="17">
                  <c:v>4.3478260869565216E-2</c:v>
                </c:pt>
                <c:pt idx="18">
                  <c:v>2.6086956521739129E-2</c:v>
                </c:pt>
                <c:pt idx="19">
                  <c:v>1.2173913043478261E-2</c:v>
                </c:pt>
                <c:pt idx="20">
                  <c:v>6.956521739130435E-3</c:v>
                </c:pt>
                <c:pt idx="21">
                  <c:v>5.2173913043478265E-3</c:v>
                </c:pt>
                <c:pt idx="22">
                  <c:v>5.2173913043478265E-3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F-4A4F-8DBD-FD138722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56439247"/>
        <c:axId val="356427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LaLiga!$W$11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LaLiga!$V$12:$V$34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26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29</c:v>
                      </c:pt>
                      <c:pt idx="14">
                        <c:v>30</c:v>
                      </c:pt>
                      <c:pt idx="15">
                        <c:v>31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36</c:v>
                      </c:pt>
                      <c:pt idx="21">
                        <c:v>37</c:v>
                      </c:pt>
                      <c:pt idx="22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LaLiga!$W$12:$W$34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23"/>
                      <c:pt idx="0">
                        <c:v>2823392</c:v>
                      </c:pt>
                      <c:pt idx="1">
                        <c:v>77001.600000000006</c:v>
                      </c:pt>
                      <c:pt idx="2">
                        <c:v>24127168</c:v>
                      </c:pt>
                      <c:pt idx="3">
                        <c:v>13427154</c:v>
                      </c:pt>
                      <c:pt idx="4">
                        <c:v>51877360</c:v>
                      </c:pt>
                      <c:pt idx="5">
                        <c:v>32102333.714285713</c:v>
                      </c:pt>
                      <c:pt idx="6">
                        <c:v>20942101.818181816</c:v>
                      </c:pt>
                      <c:pt idx="7">
                        <c:v>22060666.727272727</c:v>
                      </c:pt>
                      <c:pt idx="8">
                        <c:v>39573495.245283023</c:v>
                      </c:pt>
                      <c:pt idx="9">
                        <c:v>31313984</c:v>
                      </c:pt>
                      <c:pt idx="10">
                        <c:v>40230546.086956523</c:v>
                      </c:pt>
                      <c:pt idx="11">
                        <c:v>47213698.434782609</c:v>
                      </c:pt>
                      <c:pt idx="12">
                        <c:v>30846270.577777777</c:v>
                      </c:pt>
                      <c:pt idx="13">
                        <c:v>65275967.466666669</c:v>
                      </c:pt>
                      <c:pt idx="14">
                        <c:v>67738074.181818187</c:v>
                      </c:pt>
                      <c:pt idx="15">
                        <c:v>57402006.697674416</c:v>
                      </c:pt>
                      <c:pt idx="16">
                        <c:v>60663869.217391305</c:v>
                      </c:pt>
                      <c:pt idx="17">
                        <c:v>62124890.880000003</c:v>
                      </c:pt>
                      <c:pt idx="18">
                        <c:v>47903550.93333333</c:v>
                      </c:pt>
                      <c:pt idx="19">
                        <c:v>116419085.71428572</c:v>
                      </c:pt>
                      <c:pt idx="20">
                        <c:v>11806912</c:v>
                      </c:pt>
                      <c:pt idx="21">
                        <c:v>15015312</c:v>
                      </c:pt>
                      <c:pt idx="22">
                        <c:v>24982741.333333332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80F-4A4F-8DBD-FD138722C4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LaLiga!$X$11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LaLiga!$V$12:$V$34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26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29</c:v>
                      </c:pt>
                      <c:pt idx="14">
                        <c:v>30</c:v>
                      </c:pt>
                      <c:pt idx="15">
                        <c:v>31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36</c:v>
                      </c:pt>
                      <c:pt idx="21">
                        <c:v>37</c:v>
                      </c:pt>
                      <c:pt idx="22">
                        <c:v>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LaLiga!$X$12:$X$34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13</c:v>
                      </c:pt>
                      <c:pt idx="5">
                        <c:v>21</c:v>
                      </c:pt>
                      <c:pt idx="6">
                        <c:v>33</c:v>
                      </c:pt>
                      <c:pt idx="7">
                        <c:v>44</c:v>
                      </c:pt>
                      <c:pt idx="8">
                        <c:v>53</c:v>
                      </c:pt>
                      <c:pt idx="9">
                        <c:v>40</c:v>
                      </c:pt>
                      <c:pt idx="10">
                        <c:v>46</c:v>
                      </c:pt>
                      <c:pt idx="11">
                        <c:v>46</c:v>
                      </c:pt>
                      <c:pt idx="12">
                        <c:v>45</c:v>
                      </c:pt>
                      <c:pt idx="13">
                        <c:v>60</c:v>
                      </c:pt>
                      <c:pt idx="14">
                        <c:v>33</c:v>
                      </c:pt>
                      <c:pt idx="15">
                        <c:v>43</c:v>
                      </c:pt>
                      <c:pt idx="16">
                        <c:v>23</c:v>
                      </c:pt>
                      <c:pt idx="17">
                        <c:v>25</c:v>
                      </c:pt>
                      <c:pt idx="18">
                        <c:v>15</c:v>
                      </c:pt>
                      <c:pt idx="19">
                        <c:v>7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0F-4A4F-8DBD-FD138722C40C}"/>
                  </c:ext>
                </c:extLst>
              </c15:ser>
            </c15:filteredBarSeries>
          </c:ext>
        </c:extLst>
      </c:barChart>
      <c:catAx>
        <c:axId val="356439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427599"/>
        <c:crosses val="autoZero"/>
        <c:auto val="1"/>
        <c:lblAlgn val="ctr"/>
        <c:lblOffset val="100"/>
        <c:noMultiLvlLbl val="0"/>
      </c:catAx>
      <c:valAx>
        <c:axId val="356427599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643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Age distribution amongst top25 players per club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LaLiga season 2021-22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LigaMX!$Y$11</c:f>
              <c:strCache>
                <c:ptCount val="1"/>
                <c:pt idx="0">
                  <c:v>instances%</c:v>
                </c:pt>
              </c:strCache>
            </c:strRef>
          </c:tx>
          <c:spPr>
            <a:pattFill prst="pct90">
              <a:fgClr>
                <a:srgbClr val="00B05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LigaMX!$V$12:$V$33</c:f>
              <c:numCache>
                <c:formatCode>General</c:formatCod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</c:numCache>
            </c:numRef>
          </c:cat>
          <c:val>
            <c:numRef>
              <c:f>LigaMX!$Y$12:$Y$33</c:f>
              <c:numCache>
                <c:formatCode>0%</c:formatCode>
                <c:ptCount val="22"/>
                <c:pt idx="0">
                  <c:v>6.6666666666666671E-3</c:v>
                </c:pt>
                <c:pt idx="1">
                  <c:v>1.1111111111111112E-2</c:v>
                </c:pt>
                <c:pt idx="2">
                  <c:v>4.2222222222222223E-2</c:v>
                </c:pt>
                <c:pt idx="3">
                  <c:v>4.6666666666666669E-2</c:v>
                </c:pt>
                <c:pt idx="4">
                  <c:v>0.06</c:v>
                </c:pt>
                <c:pt idx="5">
                  <c:v>6.4444444444444443E-2</c:v>
                </c:pt>
                <c:pt idx="6">
                  <c:v>6.8888888888888888E-2</c:v>
                </c:pt>
                <c:pt idx="7">
                  <c:v>0.1</c:v>
                </c:pt>
                <c:pt idx="8">
                  <c:v>8.2222222222222224E-2</c:v>
                </c:pt>
                <c:pt idx="9">
                  <c:v>6.8888888888888888E-2</c:v>
                </c:pt>
                <c:pt idx="10">
                  <c:v>0.08</c:v>
                </c:pt>
                <c:pt idx="11">
                  <c:v>7.1111111111111111E-2</c:v>
                </c:pt>
                <c:pt idx="12">
                  <c:v>6.222222222222222E-2</c:v>
                </c:pt>
                <c:pt idx="13">
                  <c:v>4.4444444444444446E-2</c:v>
                </c:pt>
                <c:pt idx="14">
                  <c:v>5.7777777777777775E-2</c:v>
                </c:pt>
                <c:pt idx="15">
                  <c:v>3.7777777777777778E-2</c:v>
                </c:pt>
                <c:pt idx="16">
                  <c:v>3.3333333333333333E-2</c:v>
                </c:pt>
                <c:pt idx="17">
                  <c:v>2.2222222222222223E-2</c:v>
                </c:pt>
                <c:pt idx="18">
                  <c:v>0.02</c:v>
                </c:pt>
                <c:pt idx="19">
                  <c:v>1.1111111111111112E-2</c:v>
                </c:pt>
                <c:pt idx="20">
                  <c:v>6.6666666666666671E-3</c:v>
                </c:pt>
                <c:pt idx="21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3-4022-A86C-F718A0DB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46960015"/>
        <c:axId val="446960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LigaMX!$W$11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LigaMX!$V$12:$V$33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LigaMX!$W$12:$W$33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22"/>
                      <c:pt idx="0">
                        <c:v>162558.93333333332</c:v>
                      </c:pt>
                      <c:pt idx="1">
                        <c:v>313139.84000000003</c:v>
                      </c:pt>
                      <c:pt idx="2">
                        <c:v>549142.98947368411</c:v>
                      </c:pt>
                      <c:pt idx="3">
                        <c:v>718681.59999999998</c:v>
                      </c:pt>
                      <c:pt idx="4">
                        <c:v>1660287.5851851853</c:v>
                      </c:pt>
                      <c:pt idx="5">
                        <c:v>3191141.0206896551</c:v>
                      </c:pt>
                      <c:pt idx="6">
                        <c:v>3987523.7161290315</c:v>
                      </c:pt>
                      <c:pt idx="7">
                        <c:v>5919711.8933333345</c:v>
                      </c:pt>
                      <c:pt idx="8">
                        <c:v>5506654.9621621622</c:v>
                      </c:pt>
                      <c:pt idx="9">
                        <c:v>6898680.9806451602</c:v>
                      </c:pt>
                      <c:pt idx="10">
                        <c:v>8905448.9333333317</c:v>
                      </c:pt>
                      <c:pt idx="11">
                        <c:v>11178065.600000001</c:v>
                      </c:pt>
                      <c:pt idx="12">
                        <c:v>7781286.6857142868</c:v>
                      </c:pt>
                      <c:pt idx="13">
                        <c:v>11222983.199999999</c:v>
                      </c:pt>
                      <c:pt idx="14">
                        <c:v>11171648.800000001</c:v>
                      </c:pt>
                      <c:pt idx="15">
                        <c:v>11769166.117647059</c:v>
                      </c:pt>
                      <c:pt idx="16">
                        <c:v>14818530.133333333</c:v>
                      </c:pt>
                      <c:pt idx="17">
                        <c:v>12807932.800000001</c:v>
                      </c:pt>
                      <c:pt idx="18">
                        <c:v>29788211.555555556</c:v>
                      </c:pt>
                      <c:pt idx="19">
                        <c:v>12936268.800000001</c:v>
                      </c:pt>
                      <c:pt idx="20">
                        <c:v>10686110.933333334</c:v>
                      </c:pt>
                      <c:pt idx="21">
                        <c:v>28233920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63-4022-A86C-F718A0DBBB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LigaMX!$X$11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LigaMX!$V$12:$V$33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LigaMX!$X$12:$X$33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</c:v>
                      </c:pt>
                      <c:pt idx="1">
                        <c:v>5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27</c:v>
                      </c:pt>
                      <c:pt idx="5">
                        <c:v>29</c:v>
                      </c:pt>
                      <c:pt idx="6">
                        <c:v>31</c:v>
                      </c:pt>
                      <c:pt idx="7">
                        <c:v>45</c:v>
                      </c:pt>
                      <c:pt idx="8">
                        <c:v>37</c:v>
                      </c:pt>
                      <c:pt idx="9">
                        <c:v>31</c:v>
                      </c:pt>
                      <c:pt idx="10">
                        <c:v>36</c:v>
                      </c:pt>
                      <c:pt idx="11">
                        <c:v>32</c:v>
                      </c:pt>
                      <c:pt idx="12">
                        <c:v>28</c:v>
                      </c:pt>
                      <c:pt idx="13">
                        <c:v>20</c:v>
                      </c:pt>
                      <c:pt idx="14">
                        <c:v>26</c:v>
                      </c:pt>
                      <c:pt idx="15">
                        <c:v>17</c:v>
                      </c:pt>
                      <c:pt idx="16">
                        <c:v>15</c:v>
                      </c:pt>
                      <c:pt idx="17">
                        <c:v>10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63-4022-A86C-F718A0DBBB28}"/>
                  </c:ext>
                </c:extLst>
              </c15:ser>
            </c15:filteredBarSeries>
          </c:ext>
        </c:extLst>
      </c:barChart>
      <c:catAx>
        <c:axId val="4469600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960847"/>
        <c:crosses val="autoZero"/>
        <c:auto val="1"/>
        <c:lblAlgn val="ctr"/>
        <c:lblOffset val="100"/>
        <c:noMultiLvlLbl val="0"/>
      </c:catAx>
      <c:valAx>
        <c:axId val="446960847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9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10</xdr:row>
      <xdr:rowOff>0</xdr:rowOff>
    </xdr:from>
    <xdr:to>
      <xdr:col>31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322F6-7F62-077C-0E35-9EA65A48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385762</xdr:colOff>
      <xdr:row>10</xdr:row>
      <xdr:rowOff>19050</xdr:rowOff>
    </xdr:from>
    <xdr:to>
      <xdr:col>32</xdr:col>
      <xdr:colOff>423862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1B049-B60F-068C-139A-7AAFA7BB4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10</xdr:row>
      <xdr:rowOff>0</xdr:rowOff>
    </xdr:from>
    <xdr:to>
      <xdr:col>32</xdr:col>
      <xdr:colOff>38100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625D9-DC85-31FB-89D4-A4E58783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0B1A-48A5-460E-BA14-BE4CE026A934}">
  <dimension ref="A1:AK677"/>
  <sheetViews>
    <sheetView topLeftCell="N1" workbookViewId="0">
      <selection activeCell="R6" sqref="R6"/>
    </sheetView>
  </sheetViews>
  <sheetFormatPr defaultRowHeight="14.25" x14ac:dyDescent="0.45"/>
  <cols>
    <col min="1" max="1" width="5" bestFit="1" customWidth="1"/>
    <col min="2" max="2" width="8" bestFit="1" customWidth="1"/>
    <col min="3" max="3" width="19" bestFit="1" customWidth="1"/>
    <col min="4" max="4" width="22" bestFit="1" customWidth="1"/>
    <col min="5" max="5" width="3.86328125" bestFit="1" customWidth="1"/>
    <col min="6" max="6" width="21" bestFit="1" customWidth="1"/>
    <col min="7" max="7" width="17.53125" bestFit="1" customWidth="1"/>
    <col min="8" max="8" width="11.53125" bestFit="1" customWidth="1"/>
    <col min="9" max="9" width="13.265625" bestFit="1" customWidth="1"/>
    <col min="10" max="10" width="13.3984375" bestFit="1" customWidth="1"/>
    <col min="11" max="11" width="14.3984375" bestFit="1" customWidth="1"/>
    <col min="12" max="12" width="3.73046875" bestFit="1" customWidth="1"/>
    <col min="13" max="13" width="16" bestFit="1" customWidth="1"/>
    <col min="14" max="14" width="15.33203125" bestFit="1" customWidth="1"/>
    <col min="15" max="15" width="19" bestFit="1" customWidth="1"/>
    <col min="16" max="16" width="16.9296875" bestFit="1" customWidth="1"/>
    <col min="17" max="17" width="17.06640625" bestFit="1" customWidth="1"/>
    <col min="18" max="18" width="15.59765625" bestFit="1" customWidth="1"/>
    <col min="19" max="19" width="14.59765625" bestFit="1" customWidth="1"/>
    <col min="22" max="22" width="11.86328125" bestFit="1" customWidth="1"/>
    <col min="33" max="33" width="9.86328125" bestFit="1" customWidth="1"/>
    <col min="34" max="34" width="16.9296875" bestFit="1" customWidth="1"/>
  </cols>
  <sheetData>
    <row r="1" spans="1:3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1452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7" x14ac:dyDescent="0.45">
      <c r="A2">
        <v>1</v>
      </c>
      <c r="B2" t="s">
        <v>14</v>
      </c>
      <c r="C2" t="s">
        <v>15</v>
      </c>
      <c r="D2" t="s">
        <v>16</v>
      </c>
      <c r="E2">
        <v>1</v>
      </c>
      <c r="F2" s="1">
        <f>K2/$P$7</f>
        <v>1.6599418019752714</v>
      </c>
      <c r="G2" s="1">
        <f>K2/$P$6</f>
        <v>1.9926086984082709</v>
      </c>
      <c r="H2" s="2">
        <v>9300</v>
      </c>
      <c r="I2" s="5">
        <f>H2*$O$3</f>
        <v>229524</v>
      </c>
      <c r="J2" s="2">
        <v>483600</v>
      </c>
      <c r="K2" s="5">
        <f>J2*$O$3</f>
        <v>11935248</v>
      </c>
      <c r="L2">
        <v>39</v>
      </c>
      <c r="M2" t="s">
        <v>17</v>
      </c>
      <c r="N2" t="s">
        <v>18</v>
      </c>
      <c r="O2" t="s">
        <v>780</v>
      </c>
      <c r="Q2" t="s">
        <v>1930</v>
      </c>
    </row>
    <row r="3" spans="1:37" x14ac:dyDescent="0.45">
      <c r="A3">
        <v>2</v>
      </c>
      <c r="B3" t="s">
        <v>14</v>
      </c>
      <c r="C3" t="s">
        <v>15</v>
      </c>
      <c r="D3" t="s">
        <v>19</v>
      </c>
      <c r="E3">
        <v>2</v>
      </c>
      <c r="F3" s="1">
        <f t="shared" ref="F3:F66" si="0">K3/$P$7</f>
        <v>1.6420929653948924</v>
      </c>
      <c r="G3" s="1">
        <f t="shared" ref="G3:G66" si="1">K3/$P$6</f>
        <v>1.9711827984253862</v>
      </c>
      <c r="H3" s="2">
        <v>9200</v>
      </c>
      <c r="I3" s="5">
        <f t="shared" ref="I3:I66" si="2">H3*$O$3</f>
        <v>227056</v>
      </c>
      <c r="J3" s="2">
        <v>478400</v>
      </c>
      <c r="K3" s="5">
        <f t="shared" ref="K3:K66" si="3">J3*$O$3</f>
        <v>11806912</v>
      </c>
      <c r="L3">
        <v>34</v>
      </c>
      <c r="M3" t="s">
        <v>20</v>
      </c>
      <c r="N3" t="s">
        <v>18</v>
      </c>
      <c r="O3" s="3">
        <v>24.68</v>
      </c>
      <c r="Q3" s="12">
        <f>AVERAGE(L2:L677)</f>
        <v>26.551775147928993</v>
      </c>
    </row>
    <row r="4" spans="1:37" x14ac:dyDescent="0.45">
      <c r="A4">
        <v>3</v>
      </c>
      <c r="B4" t="s">
        <v>14</v>
      </c>
      <c r="C4" t="s">
        <v>15</v>
      </c>
      <c r="D4" t="s">
        <v>21</v>
      </c>
      <c r="E4">
        <v>3</v>
      </c>
      <c r="F4" s="1">
        <f t="shared" si="0"/>
        <v>1.1244767045638937</v>
      </c>
      <c r="G4" s="1">
        <f t="shared" si="1"/>
        <v>1.3498316989217318</v>
      </c>
      <c r="H4" s="2">
        <v>6300</v>
      </c>
      <c r="I4" s="5">
        <f t="shared" si="2"/>
        <v>155484</v>
      </c>
      <c r="J4" s="2">
        <v>327600</v>
      </c>
      <c r="K4" s="5">
        <f t="shared" si="3"/>
        <v>8085168</v>
      </c>
      <c r="L4">
        <v>30</v>
      </c>
      <c r="M4" t="s">
        <v>22</v>
      </c>
      <c r="N4" t="s">
        <v>18</v>
      </c>
    </row>
    <row r="5" spans="1:37" x14ac:dyDescent="0.45">
      <c r="A5">
        <v>4</v>
      </c>
      <c r="B5" t="s">
        <v>14</v>
      </c>
      <c r="C5" t="s">
        <v>15</v>
      </c>
      <c r="D5" t="s">
        <v>23</v>
      </c>
      <c r="E5">
        <v>4</v>
      </c>
      <c r="F5" s="1">
        <f t="shared" si="0"/>
        <v>0.94598833876010102</v>
      </c>
      <c r="G5" s="1">
        <f t="shared" si="1"/>
        <v>1.1355726990928856</v>
      </c>
      <c r="H5" s="2">
        <v>5300</v>
      </c>
      <c r="I5" s="5">
        <f t="shared" si="2"/>
        <v>130804</v>
      </c>
      <c r="J5" s="2">
        <v>275600</v>
      </c>
      <c r="K5" s="5">
        <f t="shared" si="3"/>
        <v>6801808</v>
      </c>
      <c r="L5">
        <v>27</v>
      </c>
      <c r="M5" t="s">
        <v>24</v>
      </c>
      <c r="N5" t="s">
        <v>18</v>
      </c>
      <c r="O5" t="s">
        <v>1450</v>
      </c>
      <c r="R5" t="s">
        <v>1460</v>
      </c>
    </row>
    <row r="6" spans="1:37" x14ac:dyDescent="0.45">
      <c r="A6">
        <v>5</v>
      </c>
      <c r="B6" t="s">
        <v>14</v>
      </c>
      <c r="C6" t="s">
        <v>15</v>
      </c>
      <c r="D6" t="s">
        <v>25</v>
      </c>
      <c r="E6">
        <v>5</v>
      </c>
      <c r="F6" s="1">
        <f t="shared" si="0"/>
        <v>0.92813950217972174</v>
      </c>
      <c r="G6" s="1">
        <f t="shared" si="1"/>
        <v>1.1141467991100009</v>
      </c>
      <c r="H6" s="2">
        <v>5200</v>
      </c>
      <c r="I6" s="5">
        <f t="shared" si="2"/>
        <v>128336</v>
      </c>
      <c r="J6" s="2">
        <v>270400</v>
      </c>
      <c r="K6" s="5">
        <f t="shared" si="3"/>
        <v>6673472</v>
      </c>
      <c r="L6">
        <v>28</v>
      </c>
      <c r="M6" t="s">
        <v>26</v>
      </c>
      <c r="N6" t="s">
        <v>18</v>
      </c>
      <c r="O6" t="s">
        <v>10</v>
      </c>
      <c r="P6" s="6">
        <f>AVERAGE(K2:K677)</f>
        <v>5989760.0615384625</v>
      </c>
      <c r="R6" s="7">
        <f>P7/P6-1</f>
        <v>0.20040877098048715</v>
      </c>
    </row>
    <row r="7" spans="1:37" x14ac:dyDescent="0.45">
      <c r="A7">
        <v>6</v>
      </c>
      <c r="B7" t="s">
        <v>14</v>
      </c>
      <c r="C7" t="s">
        <v>15</v>
      </c>
      <c r="D7" t="s">
        <v>27</v>
      </c>
      <c r="E7">
        <v>6</v>
      </c>
      <c r="F7" s="1">
        <f t="shared" si="0"/>
        <v>0.91029066559934246</v>
      </c>
      <c r="G7" s="1">
        <f t="shared" si="1"/>
        <v>1.0927208991271162</v>
      </c>
      <c r="H7" s="2">
        <v>5100</v>
      </c>
      <c r="I7" s="5">
        <f t="shared" si="2"/>
        <v>125868</v>
      </c>
      <c r="J7" s="2">
        <v>265200</v>
      </c>
      <c r="K7" s="5">
        <f t="shared" si="3"/>
        <v>6545136</v>
      </c>
      <c r="L7">
        <v>26</v>
      </c>
      <c r="M7" t="s">
        <v>28</v>
      </c>
      <c r="N7" t="s">
        <v>18</v>
      </c>
      <c r="O7" t="s">
        <v>1451</v>
      </c>
      <c r="P7" s="5">
        <f>AVERAGEIF($L$2:$L$677,"&gt;22",$K$2:$K$677)</f>
        <v>7190160.5139393928</v>
      </c>
    </row>
    <row r="8" spans="1:37" x14ac:dyDescent="0.45">
      <c r="A8">
        <v>7</v>
      </c>
      <c r="B8" t="s">
        <v>14</v>
      </c>
      <c r="C8" t="s">
        <v>15</v>
      </c>
      <c r="D8" t="s">
        <v>29</v>
      </c>
      <c r="E8">
        <v>7</v>
      </c>
      <c r="F8" s="1">
        <f t="shared" si="0"/>
        <v>0.76749997295630834</v>
      </c>
      <c r="G8" s="1">
        <f t="shared" si="1"/>
        <v>0.92131369926403917</v>
      </c>
      <c r="H8" s="2">
        <v>4300</v>
      </c>
      <c r="I8" s="5">
        <f t="shared" si="2"/>
        <v>106124</v>
      </c>
      <c r="J8" s="2">
        <v>223600</v>
      </c>
      <c r="K8" s="5">
        <f t="shared" si="3"/>
        <v>5518448</v>
      </c>
      <c r="L8">
        <v>32</v>
      </c>
      <c r="M8" t="s">
        <v>30</v>
      </c>
      <c r="N8" t="s">
        <v>18</v>
      </c>
      <c r="V8" t="s">
        <v>1928</v>
      </c>
      <c r="W8">
        <f>SUM(W18:W37)</f>
        <v>495</v>
      </c>
      <c r="X8" s="7">
        <f>W8/W39</f>
        <v>0.73224852071005919</v>
      </c>
    </row>
    <row r="9" spans="1:37" x14ac:dyDescent="0.45">
      <c r="A9">
        <v>8</v>
      </c>
      <c r="B9" t="s">
        <v>14</v>
      </c>
      <c r="C9" t="s">
        <v>15</v>
      </c>
      <c r="D9" t="s">
        <v>31</v>
      </c>
      <c r="E9">
        <v>8</v>
      </c>
      <c r="F9" s="1">
        <f t="shared" si="0"/>
        <v>0.76749997295630834</v>
      </c>
      <c r="G9" s="1">
        <f t="shared" si="1"/>
        <v>0.92131369926403917</v>
      </c>
      <c r="H9" s="2">
        <v>4300</v>
      </c>
      <c r="I9" s="5">
        <f t="shared" si="2"/>
        <v>106124</v>
      </c>
      <c r="J9" s="2">
        <v>223600</v>
      </c>
      <c r="K9" s="5">
        <f t="shared" si="3"/>
        <v>5518448</v>
      </c>
      <c r="L9">
        <v>33</v>
      </c>
      <c r="M9" t="s">
        <v>26</v>
      </c>
      <c r="N9" t="s">
        <v>18</v>
      </c>
      <c r="V9" t="s">
        <v>1929</v>
      </c>
      <c r="W9">
        <f>SUM(W12:W17)</f>
        <v>181</v>
      </c>
      <c r="X9" s="7">
        <f>W9/W39</f>
        <v>0.26775147928994081</v>
      </c>
    </row>
    <row r="10" spans="1:37" x14ac:dyDescent="0.45">
      <c r="A10">
        <v>9</v>
      </c>
      <c r="B10" t="s">
        <v>14</v>
      </c>
      <c r="C10" t="s">
        <v>15</v>
      </c>
      <c r="D10" t="s">
        <v>32</v>
      </c>
      <c r="E10">
        <v>9</v>
      </c>
      <c r="F10" s="1">
        <f t="shared" si="0"/>
        <v>0.69610462663479133</v>
      </c>
      <c r="G10" s="1">
        <f t="shared" si="1"/>
        <v>0.83561009933250063</v>
      </c>
      <c r="H10" s="2">
        <v>3900</v>
      </c>
      <c r="I10" s="5">
        <f t="shared" si="2"/>
        <v>96252</v>
      </c>
      <c r="J10" s="2">
        <v>202800</v>
      </c>
      <c r="K10" s="5">
        <f t="shared" si="3"/>
        <v>5005104</v>
      </c>
      <c r="L10">
        <v>34</v>
      </c>
      <c r="M10" t="s">
        <v>33</v>
      </c>
      <c r="N10" t="s">
        <v>34</v>
      </c>
    </row>
    <row r="11" spans="1:37" x14ac:dyDescent="0.45">
      <c r="A11">
        <v>10</v>
      </c>
      <c r="B11" t="s">
        <v>14</v>
      </c>
      <c r="C11" t="s">
        <v>15</v>
      </c>
      <c r="D11" t="s">
        <v>35</v>
      </c>
      <c r="E11">
        <v>10</v>
      </c>
      <c r="F11" s="1">
        <f t="shared" si="0"/>
        <v>0.58901160715251566</v>
      </c>
      <c r="G11" s="1">
        <f t="shared" si="1"/>
        <v>0.70705469943519283</v>
      </c>
      <c r="H11" s="2">
        <v>3300</v>
      </c>
      <c r="I11" s="5">
        <f t="shared" si="2"/>
        <v>81444</v>
      </c>
      <c r="J11" s="2">
        <v>171600</v>
      </c>
      <c r="K11" s="5">
        <f t="shared" si="3"/>
        <v>4235088</v>
      </c>
      <c r="L11">
        <v>29</v>
      </c>
      <c r="M11" t="s">
        <v>30</v>
      </c>
      <c r="N11" t="s">
        <v>18</v>
      </c>
      <c r="O11" t="s">
        <v>2</v>
      </c>
      <c r="P11" t="s">
        <v>781</v>
      </c>
      <c r="Q11" t="s">
        <v>784</v>
      </c>
      <c r="R11" t="s">
        <v>785</v>
      </c>
      <c r="S11" t="s">
        <v>786</v>
      </c>
      <c r="U11" t="s">
        <v>11</v>
      </c>
      <c r="V11" t="s">
        <v>783</v>
      </c>
      <c r="W11" t="s">
        <v>1449</v>
      </c>
      <c r="X11" t="s">
        <v>1456</v>
      </c>
      <c r="AG11" t="s">
        <v>13</v>
      </c>
      <c r="AH11" t="s">
        <v>1453</v>
      </c>
      <c r="AI11" t="s">
        <v>1455</v>
      </c>
      <c r="AJ11" t="s">
        <v>1449</v>
      </c>
      <c r="AK11" t="s">
        <v>1456</v>
      </c>
    </row>
    <row r="12" spans="1:37" x14ac:dyDescent="0.45">
      <c r="A12">
        <v>11</v>
      </c>
      <c r="B12" t="s">
        <v>14</v>
      </c>
      <c r="C12" t="s">
        <v>15</v>
      </c>
      <c r="D12" t="s">
        <v>36</v>
      </c>
      <c r="E12">
        <v>11</v>
      </c>
      <c r="F12" s="1">
        <f t="shared" si="0"/>
        <v>0.58901160715251566</v>
      </c>
      <c r="G12" s="1">
        <f t="shared" si="1"/>
        <v>0.70705469943519283</v>
      </c>
      <c r="H12" s="2">
        <v>3300</v>
      </c>
      <c r="I12" s="5">
        <f t="shared" si="2"/>
        <v>81444</v>
      </c>
      <c r="J12" s="2">
        <v>171600</v>
      </c>
      <c r="K12" s="5">
        <f t="shared" si="3"/>
        <v>4235088</v>
      </c>
      <c r="L12">
        <v>28</v>
      </c>
      <c r="M12" t="s">
        <v>26</v>
      </c>
      <c r="N12" t="s">
        <v>34</v>
      </c>
      <c r="O12" t="s">
        <v>200</v>
      </c>
      <c r="P12" s="5">
        <f t="shared" ref="P12:P37" si="4">SUMIF($C$2:$C$677,O12,$K$2:$K$677)</f>
        <v>377179504</v>
      </c>
      <c r="Q12" s="8">
        <f t="shared" ref="Q12:Q37" si="5">P12/$P$41</f>
        <v>2.4219507711422286</v>
      </c>
      <c r="R12" s="8">
        <f t="shared" ref="R12:R37" si="6">P12/$P$43</f>
        <v>2.0405549791130668</v>
      </c>
      <c r="S12" s="8">
        <f t="shared" ref="S12:S37" si="7">P12/$P$45</f>
        <v>0.31104215526072937</v>
      </c>
      <c r="U12">
        <v>17</v>
      </c>
      <c r="V12" s="5">
        <f>AVERAGEIF($L$2:$L$677,U12,$K$2:$K$677)</f>
        <v>814933.60000000009</v>
      </c>
      <c r="W12">
        <f>COUNTIF($L$2:$L$677,U12)</f>
        <v>2</v>
      </c>
      <c r="X12" s="7">
        <f>W12/$W$39</f>
        <v>2.9585798816568047E-3</v>
      </c>
      <c r="AG12" t="s">
        <v>18</v>
      </c>
      <c r="AH12" s="5">
        <f>SUMIF($N$2:$N$677,AG12,$K$2:$K$677)</f>
        <v>3431229796.8000007</v>
      </c>
      <c r="AI12" s="8">
        <f>AH12/$AH$29</f>
        <v>0.84741019188224631</v>
      </c>
      <c r="AJ12">
        <f t="shared" ref="AJ12:AJ27" si="8">COUNTIF($N$2:$N$677,AG12)</f>
        <v>595</v>
      </c>
      <c r="AK12" s="7">
        <f>AJ12/$AJ$29</f>
        <v>0.88017751479289941</v>
      </c>
    </row>
    <row r="13" spans="1:37" x14ac:dyDescent="0.45">
      <c r="A13">
        <v>12</v>
      </c>
      <c r="B13" t="s">
        <v>14</v>
      </c>
      <c r="C13" t="s">
        <v>15</v>
      </c>
      <c r="D13" t="s">
        <v>37</v>
      </c>
      <c r="E13">
        <v>12</v>
      </c>
      <c r="F13" s="1">
        <f t="shared" si="0"/>
        <v>0.58901160715251566</v>
      </c>
      <c r="G13" s="1">
        <f t="shared" si="1"/>
        <v>0.70705469943519283</v>
      </c>
      <c r="H13" s="2">
        <v>3300</v>
      </c>
      <c r="I13" s="5">
        <f t="shared" si="2"/>
        <v>81444</v>
      </c>
      <c r="J13" s="2">
        <v>171600</v>
      </c>
      <c r="K13" s="5">
        <f t="shared" si="3"/>
        <v>4235088</v>
      </c>
      <c r="L13">
        <v>29</v>
      </c>
      <c r="M13" t="s">
        <v>38</v>
      </c>
      <c r="N13" t="s">
        <v>18</v>
      </c>
      <c r="O13" t="s">
        <v>542</v>
      </c>
      <c r="P13" s="5">
        <f t="shared" si="4"/>
        <v>325460096</v>
      </c>
      <c r="Q13" s="8">
        <f t="shared" si="5"/>
        <v>2.0898493214075171</v>
      </c>
      <c r="R13" s="8">
        <f t="shared" si="6"/>
        <v>1.7607510809903839</v>
      </c>
      <c r="S13" s="8">
        <f t="shared" si="7"/>
        <v>0.26839159773433469</v>
      </c>
      <c r="U13">
        <v>18</v>
      </c>
      <c r="V13" s="5">
        <f t="shared" ref="V13:V37" si="9">AVERAGEIF($L$2:$L$677,U13,$K$2:$K$677)</f>
        <v>2451217.6</v>
      </c>
      <c r="W13">
        <f t="shared" ref="W13:W37" si="10">COUNTIF($L$2:$L$677,U13)</f>
        <v>8</v>
      </c>
      <c r="X13" s="7">
        <f t="shared" ref="X13:X37" si="11">W13/$W$39</f>
        <v>1.1834319526627219E-2</v>
      </c>
      <c r="AG13" t="s">
        <v>34</v>
      </c>
      <c r="AH13" s="5">
        <f t="shared" ref="AH13:AH27" si="12">SUMIF($N$2:$N$677,AG13,$K$2:$K$677)</f>
        <v>182237120</v>
      </c>
      <c r="AI13" s="8">
        <f t="shared" ref="AI13:AI27" si="13">AH13/$AH$29</f>
        <v>4.5007068011384876E-2</v>
      </c>
      <c r="AJ13">
        <f t="shared" si="8"/>
        <v>25</v>
      </c>
      <c r="AK13" s="7">
        <f t="shared" ref="AK13:AK27" si="14">AJ13/$AJ$29</f>
        <v>3.6982248520710061E-2</v>
      </c>
    </row>
    <row r="14" spans="1:37" x14ac:dyDescent="0.45">
      <c r="A14">
        <v>13</v>
      </c>
      <c r="B14" t="s">
        <v>14</v>
      </c>
      <c r="C14" t="s">
        <v>15</v>
      </c>
      <c r="D14" t="s">
        <v>39</v>
      </c>
      <c r="E14">
        <v>13</v>
      </c>
      <c r="F14" s="1">
        <f t="shared" si="0"/>
        <v>0.57116277057213649</v>
      </c>
      <c r="G14" s="1">
        <f t="shared" si="1"/>
        <v>0.68562879945230826</v>
      </c>
      <c r="H14" s="2">
        <v>3200</v>
      </c>
      <c r="I14" s="5">
        <f t="shared" si="2"/>
        <v>78976</v>
      </c>
      <c r="J14" s="2">
        <v>166400</v>
      </c>
      <c r="K14" s="5">
        <f t="shared" si="3"/>
        <v>4106752</v>
      </c>
      <c r="L14">
        <v>23</v>
      </c>
      <c r="M14" t="s">
        <v>40</v>
      </c>
      <c r="N14" t="s">
        <v>18</v>
      </c>
      <c r="O14" t="s">
        <v>511</v>
      </c>
      <c r="P14" s="5">
        <f t="shared" si="4"/>
        <v>252180240</v>
      </c>
      <c r="Q14" s="8">
        <f t="shared" si="5"/>
        <v>1.6193035948603196</v>
      </c>
      <c r="R14" s="8">
        <f t="shared" si="6"/>
        <v>1.3643043667768551</v>
      </c>
      <c r="S14" s="8">
        <f t="shared" si="7"/>
        <v>0.20796115518452984</v>
      </c>
      <c r="U14">
        <v>19</v>
      </c>
      <c r="V14" s="5">
        <f t="shared" si="9"/>
        <v>1391732.6222222224</v>
      </c>
      <c r="W14">
        <f t="shared" si="10"/>
        <v>18</v>
      </c>
      <c r="X14" s="7">
        <f t="shared" si="11"/>
        <v>2.6627218934911243E-2</v>
      </c>
      <c r="AG14" t="s">
        <v>57</v>
      </c>
      <c r="AH14" s="5">
        <f t="shared" si="12"/>
        <v>63308148.799999997</v>
      </c>
      <c r="AI14" s="8">
        <f t="shared" si="13"/>
        <v>1.5635201866208561E-2</v>
      </c>
      <c r="AJ14">
        <f t="shared" si="8"/>
        <v>14</v>
      </c>
      <c r="AK14" s="7">
        <f t="shared" si="14"/>
        <v>2.0710059171597635E-2</v>
      </c>
    </row>
    <row r="15" spans="1:37" x14ac:dyDescent="0.45">
      <c r="A15">
        <v>14</v>
      </c>
      <c r="B15" t="s">
        <v>14</v>
      </c>
      <c r="C15" t="s">
        <v>15</v>
      </c>
      <c r="D15" t="s">
        <v>41</v>
      </c>
      <c r="E15">
        <v>14</v>
      </c>
      <c r="F15" s="1">
        <f t="shared" si="0"/>
        <v>0.53546509741137793</v>
      </c>
      <c r="G15" s="1">
        <f t="shared" si="1"/>
        <v>0.64277699948653899</v>
      </c>
      <c r="H15" s="2">
        <v>3000</v>
      </c>
      <c r="I15" s="5">
        <f t="shared" si="2"/>
        <v>74040</v>
      </c>
      <c r="J15" s="2">
        <v>156000</v>
      </c>
      <c r="K15" s="5">
        <f t="shared" si="3"/>
        <v>3850080</v>
      </c>
      <c r="L15">
        <v>39</v>
      </c>
      <c r="M15" t="s">
        <v>28</v>
      </c>
      <c r="N15" t="s">
        <v>18</v>
      </c>
      <c r="O15" t="s">
        <v>651</v>
      </c>
      <c r="P15" s="5">
        <f t="shared" si="4"/>
        <v>245237262.40000001</v>
      </c>
      <c r="Q15" s="8">
        <f t="shared" si="5"/>
        <v>1.5747212414343943</v>
      </c>
      <c r="R15" s="8">
        <f t="shared" si="6"/>
        <v>1.3267426027856959</v>
      </c>
      <c r="S15" s="8">
        <f t="shared" si="7"/>
        <v>0.20223560887639597</v>
      </c>
      <c r="U15">
        <v>20</v>
      </c>
      <c r="V15" s="5">
        <f t="shared" si="9"/>
        <v>3319235.6363636362</v>
      </c>
      <c r="W15">
        <f t="shared" si="10"/>
        <v>33</v>
      </c>
      <c r="X15" s="7">
        <f t="shared" si="11"/>
        <v>4.8816568047337278E-2</v>
      </c>
      <c r="AG15" t="s">
        <v>104</v>
      </c>
      <c r="AH15" s="5">
        <f t="shared" si="12"/>
        <v>180889592</v>
      </c>
      <c r="AI15" s="8">
        <f t="shared" si="13"/>
        <v>4.4674269269047169E-2</v>
      </c>
      <c r="AJ15">
        <f t="shared" si="8"/>
        <v>20</v>
      </c>
      <c r="AK15" s="7">
        <f t="shared" si="14"/>
        <v>2.9585798816568046E-2</v>
      </c>
    </row>
    <row r="16" spans="1:37" x14ac:dyDescent="0.45">
      <c r="A16">
        <v>15</v>
      </c>
      <c r="B16" t="s">
        <v>14</v>
      </c>
      <c r="C16" t="s">
        <v>15</v>
      </c>
      <c r="D16" t="s">
        <v>42</v>
      </c>
      <c r="E16">
        <v>15</v>
      </c>
      <c r="F16" s="1">
        <f t="shared" si="0"/>
        <v>0.49976742425061937</v>
      </c>
      <c r="G16" s="1">
        <f t="shared" si="1"/>
        <v>0.59992519952076973</v>
      </c>
      <c r="H16" s="2">
        <v>2800</v>
      </c>
      <c r="I16" s="5">
        <f t="shared" si="2"/>
        <v>69104</v>
      </c>
      <c r="J16" s="2">
        <v>145600</v>
      </c>
      <c r="K16" s="5">
        <f t="shared" si="3"/>
        <v>3593408</v>
      </c>
      <c r="L16">
        <v>28</v>
      </c>
      <c r="M16" t="s">
        <v>43</v>
      </c>
      <c r="N16" t="s">
        <v>18</v>
      </c>
      <c r="O16" t="s">
        <v>404</v>
      </c>
      <c r="P16" s="5">
        <f t="shared" si="4"/>
        <v>231518144</v>
      </c>
      <c r="Q16" s="8">
        <f t="shared" si="5"/>
        <v>1.4866278295816879</v>
      </c>
      <c r="R16" s="8">
        <f t="shared" si="6"/>
        <v>1.2525216680231279</v>
      </c>
      <c r="S16" s="8">
        <f t="shared" si="7"/>
        <v>0.19092209870376176</v>
      </c>
      <c r="U16">
        <v>21</v>
      </c>
      <c r="V16" s="5">
        <f t="shared" si="9"/>
        <v>2420811.84</v>
      </c>
      <c r="W16">
        <f t="shared" si="10"/>
        <v>65</v>
      </c>
      <c r="X16" s="7">
        <f t="shared" si="11"/>
        <v>9.6153846153846159E-2</v>
      </c>
      <c r="AG16" t="s">
        <v>147</v>
      </c>
      <c r="AH16" s="5">
        <f t="shared" si="12"/>
        <v>60510424</v>
      </c>
      <c r="AI16" s="8">
        <f t="shared" si="13"/>
        <v>1.4944248286878853E-2</v>
      </c>
      <c r="AJ16">
        <f t="shared" si="8"/>
        <v>5</v>
      </c>
      <c r="AK16" s="7">
        <f t="shared" si="14"/>
        <v>7.3964497041420114E-3</v>
      </c>
    </row>
    <row r="17" spans="1:37" x14ac:dyDescent="0.45">
      <c r="A17">
        <v>16</v>
      </c>
      <c r="B17" t="s">
        <v>14</v>
      </c>
      <c r="C17" t="s">
        <v>15</v>
      </c>
      <c r="D17" t="s">
        <v>44</v>
      </c>
      <c r="E17">
        <v>16</v>
      </c>
      <c r="F17" s="1">
        <f t="shared" si="0"/>
        <v>0.44622091450948159</v>
      </c>
      <c r="G17" s="1">
        <f t="shared" si="1"/>
        <v>0.53564749957211577</v>
      </c>
      <c r="H17" s="2">
        <v>2500</v>
      </c>
      <c r="I17" s="5">
        <f t="shared" si="2"/>
        <v>61700</v>
      </c>
      <c r="J17" s="2">
        <v>130000</v>
      </c>
      <c r="K17" s="5">
        <f t="shared" si="3"/>
        <v>3208400</v>
      </c>
      <c r="L17">
        <v>26</v>
      </c>
      <c r="M17" t="s">
        <v>45</v>
      </c>
      <c r="N17" t="s">
        <v>18</v>
      </c>
      <c r="O17" t="s">
        <v>596</v>
      </c>
      <c r="P17" s="5">
        <f t="shared" si="4"/>
        <v>202424372.80000001</v>
      </c>
      <c r="Q17" s="8">
        <f t="shared" si="5"/>
        <v>1.2998104631924592</v>
      </c>
      <c r="R17" s="8">
        <f t="shared" si="6"/>
        <v>1.0951232965481594</v>
      </c>
      <c r="S17" s="8">
        <f t="shared" si="7"/>
        <v>0.1669298371870529</v>
      </c>
      <c r="U17">
        <v>22</v>
      </c>
      <c r="V17" s="5">
        <f t="shared" si="9"/>
        <v>3214000.1163636367</v>
      </c>
      <c r="W17">
        <f t="shared" si="10"/>
        <v>55</v>
      </c>
      <c r="X17" s="7">
        <f t="shared" si="11"/>
        <v>8.1360946745562129E-2</v>
      </c>
      <c r="AG17" t="s">
        <v>173</v>
      </c>
      <c r="AH17" s="5">
        <f t="shared" si="12"/>
        <v>11036896</v>
      </c>
      <c r="AI17" s="8">
        <f t="shared" si="13"/>
        <v>2.725780175337394E-3</v>
      </c>
      <c r="AJ17">
        <f t="shared" si="8"/>
        <v>2</v>
      </c>
      <c r="AK17" s="7">
        <f t="shared" si="14"/>
        <v>2.9585798816568047E-3</v>
      </c>
    </row>
    <row r="18" spans="1:37" x14ac:dyDescent="0.45">
      <c r="A18">
        <v>17</v>
      </c>
      <c r="B18" t="s">
        <v>14</v>
      </c>
      <c r="C18" t="s">
        <v>15</v>
      </c>
      <c r="D18" t="s">
        <v>46</v>
      </c>
      <c r="E18">
        <v>17</v>
      </c>
      <c r="F18" s="1">
        <f t="shared" si="0"/>
        <v>0.41052324134872309</v>
      </c>
      <c r="G18" s="1">
        <f t="shared" si="1"/>
        <v>0.49279569960634656</v>
      </c>
      <c r="H18" s="2">
        <v>2300</v>
      </c>
      <c r="I18" s="5">
        <f t="shared" si="2"/>
        <v>56764</v>
      </c>
      <c r="J18" s="2">
        <v>119600</v>
      </c>
      <c r="K18" s="5">
        <f t="shared" si="3"/>
        <v>2951728</v>
      </c>
      <c r="L18">
        <v>35</v>
      </c>
      <c r="M18" t="s">
        <v>28</v>
      </c>
      <c r="N18" t="s">
        <v>18</v>
      </c>
      <c r="O18" t="s">
        <v>107</v>
      </c>
      <c r="P18" s="5">
        <f t="shared" si="4"/>
        <v>197586105.59999999</v>
      </c>
      <c r="Q18" s="8">
        <f t="shared" si="5"/>
        <v>1.2687429082172763</v>
      </c>
      <c r="R18" s="8">
        <f t="shared" si="6"/>
        <v>1.0689480931753923</v>
      </c>
      <c r="S18" s="8">
        <f t="shared" si="7"/>
        <v>0.16293994632168046</v>
      </c>
      <c r="U18">
        <v>23</v>
      </c>
      <c r="V18" s="5">
        <f t="shared" si="9"/>
        <v>3562552.7489361698</v>
      </c>
      <c r="W18">
        <f t="shared" si="10"/>
        <v>47</v>
      </c>
      <c r="X18" s="7">
        <f t="shared" si="11"/>
        <v>6.9526627218934905E-2</v>
      </c>
      <c r="AG18" t="s">
        <v>207</v>
      </c>
      <c r="AH18" s="5">
        <f t="shared" si="12"/>
        <v>39784160</v>
      </c>
      <c r="AI18" s="8">
        <f t="shared" si="13"/>
        <v>9.8254866785417692E-3</v>
      </c>
      <c r="AJ18">
        <f t="shared" si="8"/>
        <v>2</v>
      </c>
      <c r="AK18" s="7">
        <f t="shared" si="14"/>
        <v>2.9585798816568047E-3</v>
      </c>
    </row>
    <row r="19" spans="1:37" x14ac:dyDescent="0.45">
      <c r="A19">
        <v>18</v>
      </c>
      <c r="B19" t="s">
        <v>14</v>
      </c>
      <c r="C19" t="s">
        <v>15</v>
      </c>
      <c r="D19" t="s">
        <v>47</v>
      </c>
      <c r="E19">
        <v>18</v>
      </c>
      <c r="F19" s="1">
        <f t="shared" si="0"/>
        <v>0.41052324134872309</v>
      </c>
      <c r="G19" s="1">
        <f t="shared" si="1"/>
        <v>0.49279569960634656</v>
      </c>
      <c r="H19" s="2">
        <v>2300</v>
      </c>
      <c r="I19" s="5">
        <f t="shared" si="2"/>
        <v>56764</v>
      </c>
      <c r="J19" s="2">
        <v>119600</v>
      </c>
      <c r="K19" s="5">
        <f t="shared" si="3"/>
        <v>2951728</v>
      </c>
      <c r="L19">
        <v>24</v>
      </c>
      <c r="M19" t="s">
        <v>48</v>
      </c>
      <c r="N19" t="s">
        <v>18</v>
      </c>
      <c r="O19" t="s">
        <v>755</v>
      </c>
      <c r="P19" s="5">
        <f t="shared" si="4"/>
        <v>195327392</v>
      </c>
      <c r="Q19" s="8">
        <f t="shared" si="5"/>
        <v>1.254239222075016</v>
      </c>
      <c r="R19" s="8">
        <f t="shared" si="6"/>
        <v>1.0567283695849228</v>
      </c>
      <c r="S19" s="8">
        <f t="shared" si="7"/>
        <v>0.16107729170018037</v>
      </c>
      <c r="U19">
        <v>24</v>
      </c>
      <c r="V19" s="5">
        <f t="shared" si="9"/>
        <v>4943323.6465116274</v>
      </c>
      <c r="W19">
        <f t="shared" si="10"/>
        <v>43</v>
      </c>
      <c r="X19" s="7">
        <f t="shared" si="11"/>
        <v>6.3609467455621307E-2</v>
      </c>
      <c r="AG19" t="s">
        <v>223</v>
      </c>
      <c r="AH19" s="5">
        <f t="shared" si="12"/>
        <v>3721744</v>
      </c>
      <c r="AI19" s="8">
        <f t="shared" si="13"/>
        <v>9.191584312184236E-4</v>
      </c>
      <c r="AJ19">
        <f t="shared" si="8"/>
        <v>1</v>
      </c>
      <c r="AK19" s="7">
        <f t="shared" si="14"/>
        <v>1.4792899408284023E-3</v>
      </c>
    </row>
    <row r="20" spans="1:37" x14ac:dyDescent="0.45">
      <c r="A20">
        <v>19</v>
      </c>
      <c r="B20" t="s">
        <v>14</v>
      </c>
      <c r="C20" t="s">
        <v>15</v>
      </c>
      <c r="D20" t="s">
        <v>49</v>
      </c>
      <c r="E20">
        <v>19</v>
      </c>
      <c r="F20" s="1">
        <f t="shared" si="0"/>
        <v>0.37482556818796453</v>
      </c>
      <c r="G20" s="1">
        <f t="shared" si="1"/>
        <v>0.44994389964057729</v>
      </c>
      <c r="H20" s="2">
        <v>2100</v>
      </c>
      <c r="I20" s="5">
        <f t="shared" si="2"/>
        <v>51828</v>
      </c>
      <c r="J20" s="2">
        <v>109200</v>
      </c>
      <c r="K20" s="5">
        <f t="shared" si="3"/>
        <v>2695056</v>
      </c>
      <c r="L20">
        <v>26</v>
      </c>
      <c r="M20" t="s">
        <v>50</v>
      </c>
      <c r="N20" t="s">
        <v>18</v>
      </c>
      <c r="O20" t="s">
        <v>287</v>
      </c>
      <c r="P20" s="5">
        <f t="shared" si="4"/>
        <v>190450624</v>
      </c>
      <c r="Q20" s="8">
        <f t="shared" si="5"/>
        <v>1.2229244451769539</v>
      </c>
      <c r="R20" s="8">
        <f t="shared" si="6"/>
        <v>1.0303448754691362</v>
      </c>
      <c r="S20" s="8">
        <f t="shared" si="7"/>
        <v>0.15705565104012328</v>
      </c>
      <c r="U20">
        <v>25</v>
      </c>
      <c r="V20" s="5">
        <f t="shared" si="9"/>
        <v>5902349.6551724141</v>
      </c>
      <c r="W20">
        <f t="shared" si="10"/>
        <v>58</v>
      </c>
      <c r="X20" s="7">
        <f t="shared" si="11"/>
        <v>8.5798816568047331E-2</v>
      </c>
      <c r="AG20" t="s">
        <v>299</v>
      </c>
      <c r="AH20" s="5">
        <f t="shared" si="12"/>
        <v>18480384</v>
      </c>
      <c r="AI20" s="8">
        <f t="shared" si="13"/>
        <v>4.5640970377742408E-3</v>
      </c>
      <c r="AJ20">
        <f t="shared" si="8"/>
        <v>3</v>
      </c>
      <c r="AK20" s="7">
        <f t="shared" si="14"/>
        <v>4.4378698224852072E-3</v>
      </c>
    </row>
    <row r="21" spans="1:37" x14ac:dyDescent="0.45">
      <c r="A21">
        <v>20</v>
      </c>
      <c r="B21" t="s">
        <v>14</v>
      </c>
      <c r="C21" t="s">
        <v>15</v>
      </c>
      <c r="D21" t="s">
        <v>51</v>
      </c>
      <c r="E21">
        <v>20</v>
      </c>
      <c r="F21" s="1">
        <f t="shared" si="0"/>
        <v>0.37482556818796453</v>
      </c>
      <c r="G21" s="1">
        <f t="shared" si="1"/>
        <v>0.44994389964057729</v>
      </c>
      <c r="H21" s="2">
        <v>2100</v>
      </c>
      <c r="I21" s="5">
        <f t="shared" si="2"/>
        <v>51828</v>
      </c>
      <c r="J21" s="2">
        <v>109200</v>
      </c>
      <c r="K21" s="5">
        <f t="shared" si="3"/>
        <v>2695056</v>
      </c>
      <c r="L21">
        <v>31</v>
      </c>
      <c r="M21" t="s">
        <v>52</v>
      </c>
      <c r="N21" t="s">
        <v>18</v>
      </c>
      <c r="O21" t="s">
        <v>568</v>
      </c>
      <c r="P21" s="5">
        <f t="shared" si="4"/>
        <v>159906656</v>
      </c>
      <c r="Q21" s="8">
        <f t="shared" si="5"/>
        <v>1.0267950530259329</v>
      </c>
      <c r="R21" s="8">
        <f t="shared" si="6"/>
        <v>0.865100886007105</v>
      </c>
      <c r="S21" s="8">
        <f t="shared" si="7"/>
        <v>0.13186748059029221</v>
      </c>
      <c r="U21">
        <v>26</v>
      </c>
      <c r="V21" s="5">
        <f t="shared" si="9"/>
        <v>6448171.0222222218</v>
      </c>
      <c r="W21">
        <f t="shared" si="10"/>
        <v>45</v>
      </c>
      <c r="X21" s="7">
        <f t="shared" si="11"/>
        <v>6.6568047337278113E-2</v>
      </c>
      <c r="AG21" t="s">
        <v>451</v>
      </c>
      <c r="AH21" s="5">
        <f t="shared" si="12"/>
        <v>2310048</v>
      </c>
      <c r="AI21" s="8">
        <f t="shared" si="13"/>
        <v>5.705121297217801E-4</v>
      </c>
      <c r="AJ21">
        <f t="shared" si="8"/>
        <v>1</v>
      </c>
      <c r="AK21" s="7">
        <f t="shared" si="14"/>
        <v>1.4792899408284023E-3</v>
      </c>
    </row>
    <row r="22" spans="1:37" x14ac:dyDescent="0.45">
      <c r="A22">
        <v>21</v>
      </c>
      <c r="B22" t="s">
        <v>14</v>
      </c>
      <c r="C22" t="s">
        <v>15</v>
      </c>
      <c r="D22" t="s">
        <v>53</v>
      </c>
      <c r="E22">
        <v>21</v>
      </c>
      <c r="F22" s="1">
        <f t="shared" si="0"/>
        <v>0.35697673160758525</v>
      </c>
      <c r="G22" s="1">
        <f t="shared" si="1"/>
        <v>0.42851799965769266</v>
      </c>
      <c r="H22" s="2">
        <v>2000</v>
      </c>
      <c r="I22" s="5">
        <f t="shared" si="2"/>
        <v>49360</v>
      </c>
      <c r="J22" s="2">
        <v>104000</v>
      </c>
      <c r="K22" s="5">
        <f t="shared" si="3"/>
        <v>2566720</v>
      </c>
      <c r="L22">
        <v>27</v>
      </c>
      <c r="M22" t="s">
        <v>45</v>
      </c>
      <c r="N22" t="s">
        <v>18</v>
      </c>
      <c r="O22" t="s">
        <v>431</v>
      </c>
      <c r="P22" s="5">
        <f t="shared" si="4"/>
        <v>155222392</v>
      </c>
      <c r="Q22" s="8">
        <f t="shared" si="5"/>
        <v>0.99671638574226806</v>
      </c>
      <c r="R22" s="8">
        <f t="shared" si="6"/>
        <v>0.83975884560641534</v>
      </c>
      <c r="S22" s="8">
        <f t="shared" si="7"/>
        <v>0.12800458890365843</v>
      </c>
      <c r="U22">
        <v>27</v>
      </c>
      <c r="V22" s="5">
        <f t="shared" si="9"/>
        <v>6713195.0476190476</v>
      </c>
      <c r="W22">
        <f t="shared" si="10"/>
        <v>42</v>
      </c>
      <c r="X22" s="7">
        <f t="shared" si="11"/>
        <v>6.2130177514792898E-2</v>
      </c>
      <c r="AG22" t="s">
        <v>525</v>
      </c>
      <c r="AH22" s="5">
        <f t="shared" si="12"/>
        <v>9368528</v>
      </c>
      <c r="AI22" s="8">
        <f t="shared" si="13"/>
        <v>2.3137436372049972E-3</v>
      </c>
      <c r="AJ22">
        <f t="shared" si="8"/>
        <v>1</v>
      </c>
      <c r="AK22" s="7">
        <f t="shared" si="14"/>
        <v>1.4792899408284023E-3</v>
      </c>
    </row>
    <row r="23" spans="1:37" x14ac:dyDescent="0.45">
      <c r="A23">
        <v>22</v>
      </c>
      <c r="B23" t="s">
        <v>14</v>
      </c>
      <c r="C23" t="s">
        <v>15</v>
      </c>
      <c r="D23" t="s">
        <v>54</v>
      </c>
      <c r="E23">
        <v>22</v>
      </c>
      <c r="F23" s="1">
        <f t="shared" si="0"/>
        <v>0.35697673160758525</v>
      </c>
      <c r="G23" s="1">
        <f t="shared" si="1"/>
        <v>0.42851799965769266</v>
      </c>
      <c r="H23" s="2">
        <v>2000</v>
      </c>
      <c r="I23" s="5">
        <f t="shared" si="2"/>
        <v>49360</v>
      </c>
      <c r="J23" s="2">
        <v>104000</v>
      </c>
      <c r="K23" s="5">
        <f t="shared" si="3"/>
        <v>2566720</v>
      </c>
      <c r="L23">
        <v>25</v>
      </c>
      <c r="M23" t="s">
        <v>55</v>
      </c>
      <c r="N23" t="s">
        <v>18</v>
      </c>
      <c r="O23" t="s">
        <v>233</v>
      </c>
      <c r="P23" s="5">
        <f t="shared" si="4"/>
        <v>138898052.80000001</v>
      </c>
      <c r="Q23" s="8">
        <f t="shared" si="5"/>
        <v>0.89189429044138635</v>
      </c>
      <c r="R23" s="8">
        <f t="shared" si="6"/>
        <v>0.7514435705662037</v>
      </c>
      <c r="S23" s="8">
        <f t="shared" si="7"/>
        <v>0.11454267595736217</v>
      </c>
      <c r="U23">
        <v>28</v>
      </c>
      <c r="V23" s="5">
        <f t="shared" si="9"/>
        <v>8745720.9411764704</v>
      </c>
      <c r="W23">
        <f t="shared" si="10"/>
        <v>34</v>
      </c>
      <c r="X23" s="7">
        <f t="shared" si="11"/>
        <v>5.0295857988165681E-2</v>
      </c>
      <c r="AG23" t="s">
        <v>401</v>
      </c>
      <c r="AH23" s="5">
        <f t="shared" si="12"/>
        <v>2566720</v>
      </c>
      <c r="AI23" s="8">
        <f t="shared" si="13"/>
        <v>6.3390236635753349E-4</v>
      </c>
      <c r="AJ23">
        <f t="shared" si="8"/>
        <v>1</v>
      </c>
      <c r="AK23" s="7">
        <f t="shared" si="14"/>
        <v>1.4792899408284023E-3</v>
      </c>
    </row>
    <row r="24" spans="1:37" x14ac:dyDescent="0.45">
      <c r="A24">
        <v>23</v>
      </c>
      <c r="B24" t="s">
        <v>14</v>
      </c>
      <c r="C24" t="s">
        <v>15</v>
      </c>
      <c r="D24" t="s">
        <v>56</v>
      </c>
      <c r="E24">
        <v>23</v>
      </c>
      <c r="F24" s="1">
        <f t="shared" si="0"/>
        <v>0.33912789502720603</v>
      </c>
      <c r="G24" s="1">
        <f t="shared" si="1"/>
        <v>0.40709209967480803</v>
      </c>
      <c r="H24" s="2">
        <v>1900</v>
      </c>
      <c r="I24" s="5">
        <f t="shared" si="2"/>
        <v>46892</v>
      </c>
      <c r="J24" s="2">
        <v>98800</v>
      </c>
      <c r="K24" s="5">
        <f t="shared" si="3"/>
        <v>2438384</v>
      </c>
      <c r="L24">
        <v>31</v>
      </c>
      <c r="M24" t="s">
        <v>30</v>
      </c>
      <c r="N24" t="s">
        <v>57</v>
      </c>
      <c r="O24" t="s">
        <v>459</v>
      </c>
      <c r="P24" s="5">
        <f t="shared" si="4"/>
        <v>134303624</v>
      </c>
      <c r="Q24" s="8">
        <f t="shared" si="5"/>
        <v>0.86239247431110666</v>
      </c>
      <c r="R24" s="8">
        <f t="shared" si="6"/>
        <v>0.72658754189922581</v>
      </c>
      <c r="S24" s="8">
        <f t="shared" si="7"/>
        <v>0.11075386712499261</v>
      </c>
      <c r="U24">
        <v>29</v>
      </c>
      <c r="V24" s="5">
        <f t="shared" si="9"/>
        <v>6761979.5862068962</v>
      </c>
      <c r="W24">
        <f t="shared" si="10"/>
        <v>29</v>
      </c>
      <c r="X24" s="7">
        <f t="shared" si="11"/>
        <v>4.2899408284023666E-2</v>
      </c>
      <c r="AG24" t="s">
        <v>594</v>
      </c>
      <c r="AH24" s="5">
        <f t="shared" si="12"/>
        <v>2053376</v>
      </c>
      <c r="AI24" s="8">
        <f t="shared" si="13"/>
        <v>5.0712189308602682E-4</v>
      </c>
      <c r="AJ24">
        <f t="shared" si="8"/>
        <v>2</v>
      </c>
      <c r="AK24" s="7">
        <f t="shared" si="14"/>
        <v>2.9585798816568047E-3</v>
      </c>
    </row>
    <row r="25" spans="1:37" x14ac:dyDescent="0.45">
      <c r="A25">
        <v>24</v>
      </c>
      <c r="B25" t="s">
        <v>14</v>
      </c>
      <c r="C25" t="s">
        <v>15</v>
      </c>
      <c r="D25" t="s">
        <v>58</v>
      </c>
      <c r="E25">
        <v>24</v>
      </c>
      <c r="F25" s="1">
        <f t="shared" si="0"/>
        <v>0.17491859848771679</v>
      </c>
      <c r="G25" s="1">
        <f t="shared" si="1"/>
        <v>0.2099738198322694</v>
      </c>
      <c r="H25" s="2">
        <v>980</v>
      </c>
      <c r="I25" s="5">
        <f t="shared" si="2"/>
        <v>24186.400000000001</v>
      </c>
      <c r="J25" s="2">
        <v>50960</v>
      </c>
      <c r="K25" s="5">
        <f t="shared" si="3"/>
        <v>1257692.8</v>
      </c>
      <c r="L25">
        <v>21</v>
      </c>
      <c r="M25" t="s">
        <v>59</v>
      </c>
      <c r="N25" t="s">
        <v>18</v>
      </c>
      <c r="O25" t="s">
        <v>76</v>
      </c>
      <c r="P25" s="5">
        <f t="shared" si="4"/>
        <v>125499774.39999999</v>
      </c>
      <c r="Q25" s="8">
        <f t="shared" si="5"/>
        <v>0.80586106127934176</v>
      </c>
      <c r="R25" s="8">
        <f t="shared" si="6"/>
        <v>0.67895839199546382</v>
      </c>
      <c r="S25" s="8">
        <f t="shared" si="7"/>
        <v>0.10349374740710011</v>
      </c>
      <c r="U25">
        <v>30</v>
      </c>
      <c r="V25" s="5">
        <f t="shared" si="9"/>
        <v>8484212.75</v>
      </c>
      <c r="W25">
        <f t="shared" si="10"/>
        <v>32</v>
      </c>
      <c r="X25" s="7">
        <f t="shared" si="11"/>
        <v>4.7337278106508875E-2</v>
      </c>
      <c r="AG25" t="s">
        <v>629</v>
      </c>
      <c r="AH25" s="5">
        <f t="shared" si="12"/>
        <v>5646784</v>
      </c>
      <c r="AI25" s="8">
        <f t="shared" si="13"/>
        <v>1.3945852059865736E-3</v>
      </c>
      <c r="AJ25">
        <f t="shared" si="8"/>
        <v>1</v>
      </c>
      <c r="AK25" s="7">
        <f t="shared" si="14"/>
        <v>1.4792899408284023E-3</v>
      </c>
    </row>
    <row r="26" spans="1:37" x14ac:dyDescent="0.45">
      <c r="A26">
        <v>25</v>
      </c>
      <c r="B26" t="s">
        <v>14</v>
      </c>
      <c r="C26" t="s">
        <v>15</v>
      </c>
      <c r="D26" t="s">
        <v>60</v>
      </c>
      <c r="E26">
        <v>25</v>
      </c>
      <c r="F26" s="1">
        <f t="shared" si="0"/>
        <v>0.16063952922341337</v>
      </c>
      <c r="G26" s="1">
        <f t="shared" si="1"/>
        <v>0.1928330998459617</v>
      </c>
      <c r="H26" s="2">
        <v>900</v>
      </c>
      <c r="I26" s="5">
        <f t="shared" si="2"/>
        <v>22212</v>
      </c>
      <c r="J26" s="2">
        <v>46800</v>
      </c>
      <c r="K26" s="5">
        <f t="shared" si="3"/>
        <v>1155024</v>
      </c>
      <c r="L26">
        <v>26</v>
      </c>
      <c r="M26" t="s">
        <v>48</v>
      </c>
      <c r="N26" t="s">
        <v>57</v>
      </c>
      <c r="O26" t="s">
        <v>15</v>
      </c>
      <c r="P26" s="5">
        <f t="shared" si="4"/>
        <v>116631756.8</v>
      </c>
      <c r="Q26" s="8">
        <f t="shared" si="5"/>
        <v>0.74891761170944449</v>
      </c>
      <c r="R26" s="8">
        <f t="shared" si="6"/>
        <v>0.63098209085333623</v>
      </c>
      <c r="S26" s="8">
        <f t="shared" si="7"/>
        <v>9.618071136473319E-2</v>
      </c>
      <c r="U26">
        <v>31</v>
      </c>
      <c r="V26" s="5">
        <f t="shared" si="9"/>
        <v>8434975.2685714271</v>
      </c>
      <c r="W26">
        <f t="shared" si="10"/>
        <v>35</v>
      </c>
      <c r="X26" s="7">
        <f t="shared" si="11"/>
        <v>5.1775147928994084E-2</v>
      </c>
      <c r="AG26" t="s">
        <v>232</v>
      </c>
      <c r="AH26" s="5">
        <f t="shared" si="12"/>
        <v>20533760</v>
      </c>
      <c r="AI26" s="8">
        <f t="shared" si="13"/>
        <v>5.0712189308602679E-3</v>
      </c>
      <c r="AJ26">
        <f t="shared" si="8"/>
        <v>1</v>
      </c>
      <c r="AK26" s="7">
        <f t="shared" si="14"/>
        <v>1.4792899408284023E-3</v>
      </c>
    </row>
    <row r="27" spans="1:37" x14ac:dyDescent="0.45">
      <c r="A27">
        <v>100</v>
      </c>
      <c r="B27" t="s">
        <v>14</v>
      </c>
      <c r="C27" t="s">
        <v>76</v>
      </c>
      <c r="D27" t="s">
        <v>77</v>
      </c>
      <c r="E27">
        <v>1</v>
      </c>
      <c r="F27" s="1">
        <f t="shared" si="0"/>
        <v>2.4988371212530969</v>
      </c>
      <c r="G27" s="1">
        <f t="shared" si="1"/>
        <v>2.9996259976038484</v>
      </c>
      <c r="H27" s="2">
        <v>14000</v>
      </c>
      <c r="I27" s="5">
        <f t="shared" si="2"/>
        <v>345520</v>
      </c>
      <c r="J27" s="2">
        <v>728000</v>
      </c>
      <c r="K27" s="5">
        <f t="shared" si="3"/>
        <v>17967040</v>
      </c>
      <c r="L27">
        <v>26</v>
      </c>
      <c r="M27" t="s">
        <v>20</v>
      </c>
      <c r="N27" t="s">
        <v>18</v>
      </c>
      <c r="O27" t="s">
        <v>731</v>
      </c>
      <c r="P27" s="5">
        <f t="shared" si="4"/>
        <v>110240624</v>
      </c>
      <c r="Q27" s="8">
        <f t="shared" si="5"/>
        <v>0.70787877251145781</v>
      </c>
      <c r="R27" s="8">
        <f t="shared" si="6"/>
        <v>0.59640582751212134</v>
      </c>
      <c r="S27" s="8">
        <f t="shared" si="7"/>
        <v>9.0910245447079457E-2</v>
      </c>
      <c r="U27">
        <v>32</v>
      </c>
      <c r="V27" s="5">
        <f t="shared" si="9"/>
        <v>8798145.777777778</v>
      </c>
      <c r="W27">
        <f t="shared" si="10"/>
        <v>36</v>
      </c>
      <c r="X27" s="7">
        <f t="shared" si="11"/>
        <v>5.3254437869822487E-2</v>
      </c>
      <c r="AG27" t="s">
        <v>106</v>
      </c>
      <c r="AH27" s="5">
        <f t="shared" si="12"/>
        <v>15400320</v>
      </c>
      <c r="AI27" s="8">
        <f t="shared" si="13"/>
        <v>3.803414198145201E-3</v>
      </c>
      <c r="AJ27">
        <f t="shared" si="8"/>
        <v>2</v>
      </c>
      <c r="AK27" s="7">
        <f t="shared" si="14"/>
        <v>2.9585798816568047E-3</v>
      </c>
    </row>
    <row r="28" spans="1:37" x14ac:dyDescent="0.45">
      <c r="A28">
        <v>101</v>
      </c>
      <c r="B28" t="s">
        <v>14</v>
      </c>
      <c r="C28" t="s">
        <v>76</v>
      </c>
      <c r="D28" t="s">
        <v>78</v>
      </c>
      <c r="E28">
        <v>2</v>
      </c>
      <c r="F28" s="1">
        <f t="shared" si="0"/>
        <v>1.3029650703676863</v>
      </c>
      <c r="G28" s="1">
        <f t="shared" si="1"/>
        <v>1.5640906987505783</v>
      </c>
      <c r="H28" s="2">
        <v>7300</v>
      </c>
      <c r="I28" s="5">
        <f t="shared" si="2"/>
        <v>180164</v>
      </c>
      <c r="J28" s="2">
        <v>379600</v>
      </c>
      <c r="K28" s="5">
        <f t="shared" si="3"/>
        <v>9368528</v>
      </c>
      <c r="L28">
        <v>34</v>
      </c>
      <c r="M28" t="s">
        <v>26</v>
      </c>
      <c r="N28" t="s">
        <v>18</v>
      </c>
      <c r="O28" t="s">
        <v>485</v>
      </c>
      <c r="P28" s="5">
        <f t="shared" si="4"/>
        <v>103695488</v>
      </c>
      <c r="Q28" s="8">
        <f t="shared" si="5"/>
        <v>0.6658510456219533</v>
      </c>
      <c r="R28" s="8">
        <f t="shared" si="6"/>
        <v>0.56099640119882888</v>
      </c>
      <c r="S28" s="8">
        <f t="shared" si="7"/>
        <v>8.5512780350687073E-2</v>
      </c>
      <c r="U28">
        <v>33</v>
      </c>
      <c r="V28" s="5">
        <f t="shared" si="9"/>
        <v>8903310</v>
      </c>
      <c r="W28">
        <f t="shared" si="10"/>
        <v>20</v>
      </c>
      <c r="X28" s="7">
        <f t="shared" si="11"/>
        <v>2.9585798816568046E-2</v>
      </c>
    </row>
    <row r="29" spans="1:37" x14ac:dyDescent="0.45">
      <c r="A29">
        <v>102</v>
      </c>
      <c r="B29" t="s">
        <v>14</v>
      </c>
      <c r="C29" t="s">
        <v>76</v>
      </c>
      <c r="D29" t="s">
        <v>79</v>
      </c>
      <c r="E29">
        <v>3</v>
      </c>
      <c r="F29" s="1">
        <f t="shared" si="0"/>
        <v>1.1244767045638937</v>
      </c>
      <c r="G29" s="1">
        <f t="shared" si="1"/>
        <v>1.3498316989217318</v>
      </c>
      <c r="H29" s="2">
        <v>6300</v>
      </c>
      <c r="I29" s="5">
        <f t="shared" si="2"/>
        <v>155484</v>
      </c>
      <c r="J29" s="2">
        <v>327600</v>
      </c>
      <c r="K29" s="5">
        <f t="shared" si="3"/>
        <v>8085168</v>
      </c>
      <c r="L29">
        <v>34</v>
      </c>
      <c r="M29" t="s">
        <v>45</v>
      </c>
      <c r="N29" t="s">
        <v>18</v>
      </c>
      <c r="O29" t="s">
        <v>679</v>
      </c>
      <c r="P29" s="5">
        <f t="shared" si="4"/>
        <v>102694467.2</v>
      </c>
      <c r="Q29" s="8">
        <f t="shared" si="5"/>
        <v>0.65942327562708791</v>
      </c>
      <c r="R29" s="8">
        <f t="shared" si="6"/>
        <v>0.55558084188032542</v>
      </c>
      <c r="S29" s="8">
        <f t="shared" si="7"/>
        <v>8.4687285688885894E-2</v>
      </c>
      <c r="U29">
        <v>34</v>
      </c>
      <c r="V29" s="5">
        <f t="shared" si="9"/>
        <v>11896189.217391305</v>
      </c>
      <c r="W29">
        <f t="shared" si="10"/>
        <v>23</v>
      </c>
      <c r="X29" s="7">
        <f t="shared" si="11"/>
        <v>3.4023668639053255E-2</v>
      </c>
      <c r="AG29" t="s">
        <v>1454</v>
      </c>
      <c r="AH29" s="6">
        <f>SUM(AH12:AH27)</f>
        <v>4049077801.6000009</v>
      </c>
      <c r="AJ29">
        <f>SUM(AJ12:AJ27)</f>
        <v>676</v>
      </c>
    </row>
    <row r="30" spans="1:37" x14ac:dyDescent="0.45">
      <c r="A30">
        <v>103</v>
      </c>
      <c r="B30" t="s">
        <v>14</v>
      </c>
      <c r="C30" t="s">
        <v>76</v>
      </c>
      <c r="D30" t="s">
        <v>80</v>
      </c>
      <c r="E30">
        <v>4</v>
      </c>
      <c r="F30" s="1">
        <f t="shared" si="0"/>
        <v>1.1066278679835144</v>
      </c>
      <c r="G30" s="1">
        <f t="shared" si="1"/>
        <v>1.3284057989388471</v>
      </c>
      <c r="H30" s="2">
        <v>6200</v>
      </c>
      <c r="I30" s="5">
        <f t="shared" si="2"/>
        <v>153016</v>
      </c>
      <c r="J30" s="2">
        <v>322400</v>
      </c>
      <c r="K30" s="5">
        <f t="shared" si="3"/>
        <v>7956832</v>
      </c>
      <c r="L30">
        <v>30</v>
      </c>
      <c r="M30" t="s">
        <v>40</v>
      </c>
      <c r="N30" t="s">
        <v>18</v>
      </c>
      <c r="O30" t="s">
        <v>259</v>
      </c>
      <c r="P30" s="5">
        <f t="shared" si="4"/>
        <v>102052787.2</v>
      </c>
      <c r="Q30" s="8">
        <f t="shared" si="5"/>
        <v>0.65530291024576404</v>
      </c>
      <c r="R30" s="8">
        <f t="shared" si="6"/>
        <v>0.55210932949666924</v>
      </c>
      <c r="S30" s="8">
        <f t="shared" si="7"/>
        <v>8.4158122444141545E-2</v>
      </c>
      <c r="U30">
        <v>35</v>
      </c>
      <c r="V30" s="5">
        <f t="shared" si="9"/>
        <v>10613387.199999999</v>
      </c>
      <c r="W30">
        <f t="shared" si="10"/>
        <v>10</v>
      </c>
      <c r="X30" s="7">
        <f t="shared" si="11"/>
        <v>1.4792899408284023E-2</v>
      </c>
    </row>
    <row r="31" spans="1:37" x14ac:dyDescent="0.45">
      <c r="A31">
        <v>104</v>
      </c>
      <c r="B31" t="s">
        <v>14</v>
      </c>
      <c r="C31" t="s">
        <v>76</v>
      </c>
      <c r="D31" t="s">
        <v>81</v>
      </c>
      <c r="E31">
        <v>5</v>
      </c>
      <c r="F31" s="1">
        <f t="shared" si="0"/>
        <v>1.0530813582423766</v>
      </c>
      <c r="G31" s="1">
        <f t="shared" si="1"/>
        <v>1.2641280989901933</v>
      </c>
      <c r="H31" s="2">
        <v>5900</v>
      </c>
      <c r="I31" s="5">
        <f t="shared" si="2"/>
        <v>145612</v>
      </c>
      <c r="J31" s="2">
        <v>306800</v>
      </c>
      <c r="K31" s="5">
        <f t="shared" si="3"/>
        <v>7571824</v>
      </c>
      <c r="L31">
        <v>32</v>
      </c>
      <c r="M31" t="s">
        <v>17</v>
      </c>
      <c r="N31" t="s">
        <v>18</v>
      </c>
      <c r="O31" t="s">
        <v>321</v>
      </c>
      <c r="P31" s="5">
        <f t="shared" si="4"/>
        <v>98048704</v>
      </c>
      <c r="Q31" s="8">
        <f t="shared" si="5"/>
        <v>0.62959183026630239</v>
      </c>
      <c r="R31" s="8">
        <f t="shared" si="6"/>
        <v>0.53044709222265507</v>
      </c>
      <c r="S31" s="8">
        <f t="shared" si="7"/>
        <v>8.0856143796936786E-2</v>
      </c>
      <c r="U31">
        <v>36</v>
      </c>
      <c r="V31" s="5">
        <f t="shared" si="9"/>
        <v>8323506.2857142854</v>
      </c>
      <c r="W31">
        <f t="shared" si="10"/>
        <v>14</v>
      </c>
      <c r="X31" s="7">
        <f t="shared" si="11"/>
        <v>2.0710059171597635E-2</v>
      </c>
    </row>
    <row r="32" spans="1:37" x14ac:dyDescent="0.45">
      <c r="A32">
        <v>105</v>
      </c>
      <c r="B32" t="s">
        <v>14</v>
      </c>
      <c r="C32" t="s">
        <v>76</v>
      </c>
      <c r="D32" t="s">
        <v>82</v>
      </c>
      <c r="E32">
        <v>6</v>
      </c>
      <c r="F32" s="1">
        <f t="shared" si="0"/>
        <v>0.94598833876010102</v>
      </c>
      <c r="G32" s="1">
        <f t="shared" si="1"/>
        <v>1.1355726990928856</v>
      </c>
      <c r="H32" s="2">
        <v>5300</v>
      </c>
      <c r="I32" s="5">
        <f t="shared" si="2"/>
        <v>130804</v>
      </c>
      <c r="J32" s="2">
        <v>275600</v>
      </c>
      <c r="K32" s="5">
        <f t="shared" si="3"/>
        <v>6801808</v>
      </c>
      <c r="L32">
        <v>28</v>
      </c>
      <c r="M32" t="s">
        <v>28</v>
      </c>
      <c r="N32" t="s">
        <v>18</v>
      </c>
      <c r="O32" t="s">
        <v>373</v>
      </c>
      <c r="P32" s="5">
        <f t="shared" si="4"/>
        <v>95918326.400000006</v>
      </c>
      <c r="Q32" s="8">
        <f t="shared" si="5"/>
        <v>0.61591221720030687</v>
      </c>
      <c r="R32" s="8">
        <f t="shared" si="6"/>
        <v>0.51892167110891674</v>
      </c>
      <c r="S32" s="8">
        <f t="shared" si="7"/>
        <v>7.9099321824385546E-2</v>
      </c>
      <c r="U32">
        <v>37</v>
      </c>
      <c r="V32" s="5">
        <f t="shared" si="9"/>
        <v>7643121.777777778</v>
      </c>
      <c r="W32">
        <f t="shared" si="10"/>
        <v>9</v>
      </c>
      <c r="X32" s="7">
        <f t="shared" si="11"/>
        <v>1.3313609467455622E-2</v>
      </c>
    </row>
    <row r="33" spans="1:24" x14ac:dyDescent="0.45">
      <c r="A33">
        <v>106</v>
      </c>
      <c r="B33" t="s">
        <v>14</v>
      </c>
      <c r="C33" t="s">
        <v>76</v>
      </c>
      <c r="D33" t="s">
        <v>83</v>
      </c>
      <c r="E33">
        <v>7</v>
      </c>
      <c r="F33" s="1">
        <f t="shared" si="0"/>
        <v>0.91029066559934246</v>
      </c>
      <c r="G33" s="1">
        <f t="shared" si="1"/>
        <v>1.0927208991271162</v>
      </c>
      <c r="H33" s="2">
        <v>5100</v>
      </c>
      <c r="I33" s="5">
        <f t="shared" si="2"/>
        <v>125868</v>
      </c>
      <c r="J33" s="2">
        <v>265200</v>
      </c>
      <c r="K33" s="5">
        <f t="shared" si="3"/>
        <v>6545136</v>
      </c>
      <c r="L33">
        <v>29</v>
      </c>
      <c r="M33" t="s">
        <v>73</v>
      </c>
      <c r="N33" t="s">
        <v>34</v>
      </c>
      <c r="O33" t="s">
        <v>137</v>
      </c>
      <c r="P33" s="5">
        <f t="shared" si="4"/>
        <v>94673467.199999988</v>
      </c>
      <c r="Q33" s="8">
        <f t="shared" si="5"/>
        <v>0.6079187083605383</v>
      </c>
      <c r="R33" s="8">
        <f t="shared" si="6"/>
        <v>0.51218693708462382</v>
      </c>
      <c r="S33" s="8">
        <f t="shared" si="7"/>
        <v>7.8072745129581497E-2</v>
      </c>
      <c r="U33">
        <v>38</v>
      </c>
      <c r="V33" s="5">
        <f t="shared" si="9"/>
        <v>12576928</v>
      </c>
      <c r="W33">
        <f t="shared" si="10"/>
        <v>3</v>
      </c>
      <c r="X33" s="7">
        <f t="shared" si="11"/>
        <v>4.4378698224852072E-3</v>
      </c>
    </row>
    <row r="34" spans="1:24" x14ac:dyDescent="0.45">
      <c r="A34">
        <v>107</v>
      </c>
      <c r="B34" t="s">
        <v>14</v>
      </c>
      <c r="C34" t="s">
        <v>76</v>
      </c>
      <c r="D34" t="s">
        <v>84</v>
      </c>
      <c r="E34">
        <v>8</v>
      </c>
      <c r="F34" s="1">
        <f t="shared" si="0"/>
        <v>0.91029066559934246</v>
      </c>
      <c r="G34" s="1">
        <f t="shared" si="1"/>
        <v>1.0927208991271162</v>
      </c>
      <c r="H34" s="2">
        <v>5100</v>
      </c>
      <c r="I34" s="5">
        <f t="shared" si="2"/>
        <v>125868</v>
      </c>
      <c r="J34" s="2">
        <v>265200</v>
      </c>
      <c r="K34" s="5">
        <f t="shared" si="3"/>
        <v>6545136</v>
      </c>
      <c r="L34">
        <v>31</v>
      </c>
      <c r="M34" t="s">
        <v>62</v>
      </c>
      <c r="N34" t="s">
        <v>18</v>
      </c>
      <c r="O34" t="s">
        <v>623</v>
      </c>
      <c r="P34" s="5">
        <f t="shared" si="4"/>
        <v>86780803.200000003</v>
      </c>
      <c r="Q34" s="8">
        <f t="shared" si="5"/>
        <v>0.55723821417025354</v>
      </c>
      <c r="R34" s="8">
        <f t="shared" si="6"/>
        <v>0.46948733476565363</v>
      </c>
      <c r="S34" s="8">
        <f t="shared" si="7"/>
        <v>7.1564037219225995E-2</v>
      </c>
      <c r="U34">
        <v>39</v>
      </c>
      <c r="V34" s="5">
        <f t="shared" si="9"/>
        <v>6915884.444444444</v>
      </c>
      <c r="W34">
        <f t="shared" si="10"/>
        <v>9</v>
      </c>
      <c r="X34" s="7">
        <f t="shared" si="11"/>
        <v>1.3313609467455622E-2</v>
      </c>
    </row>
    <row r="35" spans="1:24" x14ac:dyDescent="0.45">
      <c r="A35">
        <v>108</v>
      </c>
      <c r="B35" t="s">
        <v>14</v>
      </c>
      <c r="C35" t="s">
        <v>76</v>
      </c>
      <c r="D35" t="s">
        <v>85</v>
      </c>
      <c r="E35">
        <v>9</v>
      </c>
      <c r="F35" s="1">
        <f t="shared" si="0"/>
        <v>0.89244182901896318</v>
      </c>
      <c r="G35" s="1">
        <f t="shared" si="1"/>
        <v>1.0712949991442315</v>
      </c>
      <c r="H35" s="2">
        <v>5000</v>
      </c>
      <c r="I35" s="5">
        <f t="shared" si="2"/>
        <v>123400</v>
      </c>
      <c r="J35" s="2">
        <v>260000</v>
      </c>
      <c r="K35" s="5">
        <f t="shared" si="3"/>
        <v>6416800</v>
      </c>
      <c r="L35">
        <v>26</v>
      </c>
      <c r="M35" t="s">
        <v>30</v>
      </c>
      <c r="N35" t="s">
        <v>18</v>
      </c>
      <c r="O35" t="s">
        <v>705</v>
      </c>
      <c r="P35" s="5">
        <f t="shared" si="4"/>
        <v>73652030.400000006</v>
      </c>
      <c r="Q35" s="8">
        <f t="shared" si="5"/>
        <v>0.47293553846836517</v>
      </c>
      <c r="R35" s="8">
        <f t="shared" si="6"/>
        <v>0.39846019139604943</v>
      </c>
      <c r="S35" s="8">
        <f t="shared" si="7"/>
        <v>6.0737357231756585E-2</v>
      </c>
      <c r="U35">
        <v>40</v>
      </c>
      <c r="V35" s="5">
        <f t="shared" si="9"/>
        <v>7635992</v>
      </c>
      <c r="W35">
        <f t="shared" si="10"/>
        <v>4</v>
      </c>
      <c r="X35" s="7">
        <f t="shared" si="11"/>
        <v>5.9171597633136093E-3</v>
      </c>
    </row>
    <row r="36" spans="1:24" x14ac:dyDescent="0.45">
      <c r="A36">
        <v>109</v>
      </c>
      <c r="B36" t="s">
        <v>14</v>
      </c>
      <c r="C36" t="s">
        <v>76</v>
      </c>
      <c r="D36" t="s">
        <v>86</v>
      </c>
      <c r="E36">
        <v>10</v>
      </c>
      <c r="F36" s="1">
        <f t="shared" si="0"/>
        <v>0.78534880953668762</v>
      </c>
      <c r="G36" s="1">
        <f t="shared" si="1"/>
        <v>0.94273959924692385</v>
      </c>
      <c r="H36" s="2">
        <v>4400</v>
      </c>
      <c r="I36" s="5">
        <f t="shared" si="2"/>
        <v>108592</v>
      </c>
      <c r="J36" s="2">
        <v>228800</v>
      </c>
      <c r="K36" s="5">
        <f t="shared" si="3"/>
        <v>5646784</v>
      </c>
      <c r="L36">
        <v>33</v>
      </c>
      <c r="M36" t="s">
        <v>17</v>
      </c>
      <c r="N36" t="s">
        <v>18</v>
      </c>
      <c r="O36" t="s">
        <v>348</v>
      </c>
      <c r="P36" s="5">
        <f t="shared" si="4"/>
        <v>67068393.599999994</v>
      </c>
      <c r="Q36" s="8">
        <f t="shared" si="5"/>
        <v>0.43066058965598114</v>
      </c>
      <c r="R36" s="8">
        <f t="shared" si="6"/>
        <v>0.3628424743397376</v>
      </c>
      <c r="S36" s="8">
        <f t="shared" si="7"/>
        <v>5.5308142340679531E-2</v>
      </c>
      <c r="U36">
        <v>41</v>
      </c>
      <c r="V36" s="5">
        <f t="shared" si="9"/>
        <v>5903456</v>
      </c>
      <c r="W36">
        <f t="shared" si="10"/>
        <v>1</v>
      </c>
      <c r="X36" s="7">
        <f t="shared" si="11"/>
        <v>1.4792899408284023E-3</v>
      </c>
    </row>
    <row r="37" spans="1:24" x14ac:dyDescent="0.45">
      <c r="A37">
        <v>110</v>
      </c>
      <c r="B37" t="s">
        <v>14</v>
      </c>
      <c r="C37" t="s">
        <v>76</v>
      </c>
      <c r="D37" t="s">
        <v>87</v>
      </c>
      <c r="E37">
        <v>11</v>
      </c>
      <c r="F37" s="1">
        <f t="shared" si="0"/>
        <v>0.76749997295630834</v>
      </c>
      <c r="G37" s="1">
        <f t="shared" si="1"/>
        <v>0.92131369926403917</v>
      </c>
      <c r="H37" s="2">
        <v>4300</v>
      </c>
      <c r="I37" s="5">
        <f t="shared" si="2"/>
        <v>106124</v>
      </c>
      <c r="J37" s="2">
        <v>223600</v>
      </c>
      <c r="K37" s="5">
        <f t="shared" si="3"/>
        <v>5518448</v>
      </c>
      <c r="L37">
        <v>27</v>
      </c>
      <c r="M37" t="s">
        <v>72</v>
      </c>
      <c r="N37" t="s">
        <v>18</v>
      </c>
      <c r="O37" t="s">
        <v>170</v>
      </c>
      <c r="P37" s="5">
        <f t="shared" si="4"/>
        <v>66426713.600000001</v>
      </c>
      <c r="Q37" s="8">
        <f t="shared" si="5"/>
        <v>0.42654022427465726</v>
      </c>
      <c r="R37" s="8">
        <f t="shared" si="6"/>
        <v>0.35937096195608148</v>
      </c>
      <c r="S37" s="8">
        <f t="shared" si="7"/>
        <v>5.4778979095935189E-2</v>
      </c>
      <c r="U37">
        <v>42</v>
      </c>
      <c r="V37" s="5">
        <f t="shared" si="9"/>
        <v>8213504</v>
      </c>
      <c r="W37">
        <f t="shared" si="10"/>
        <v>1</v>
      </c>
      <c r="X37" s="7">
        <f t="shared" si="11"/>
        <v>1.4792899408284023E-3</v>
      </c>
    </row>
    <row r="38" spans="1:24" x14ac:dyDescent="0.45">
      <c r="A38">
        <v>111</v>
      </c>
      <c r="B38" t="s">
        <v>14</v>
      </c>
      <c r="C38" t="s">
        <v>76</v>
      </c>
      <c r="D38" t="s">
        <v>88</v>
      </c>
      <c r="E38">
        <v>12</v>
      </c>
      <c r="F38" s="1">
        <f t="shared" si="0"/>
        <v>0.76749997295630834</v>
      </c>
      <c r="G38" s="1">
        <f t="shared" si="1"/>
        <v>0.92131369926403917</v>
      </c>
      <c r="H38" s="2">
        <v>4300</v>
      </c>
      <c r="I38" s="5">
        <f t="shared" si="2"/>
        <v>106124</v>
      </c>
      <c r="J38" s="2">
        <v>223600</v>
      </c>
      <c r="K38" s="5">
        <f t="shared" si="3"/>
        <v>5518448</v>
      </c>
      <c r="L38">
        <v>23</v>
      </c>
      <c r="M38" t="s">
        <v>26</v>
      </c>
      <c r="N38" t="s">
        <v>18</v>
      </c>
    </row>
    <row r="39" spans="1:24" x14ac:dyDescent="0.45">
      <c r="A39">
        <v>112</v>
      </c>
      <c r="B39" t="s">
        <v>14</v>
      </c>
      <c r="C39" t="s">
        <v>76</v>
      </c>
      <c r="D39" t="s">
        <v>89</v>
      </c>
      <c r="E39">
        <v>13</v>
      </c>
      <c r="F39" s="1">
        <f t="shared" si="0"/>
        <v>0.73180229979554978</v>
      </c>
      <c r="G39" s="1">
        <f t="shared" si="1"/>
        <v>0.8784618992982699</v>
      </c>
      <c r="H39" s="2">
        <v>4100</v>
      </c>
      <c r="I39" s="5">
        <f t="shared" si="2"/>
        <v>101188</v>
      </c>
      <c r="J39" s="2">
        <v>213200</v>
      </c>
      <c r="K39" s="5">
        <f t="shared" si="3"/>
        <v>5261776</v>
      </c>
      <c r="L39">
        <v>34</v>
      </c>
      <c r="M39" t="s">
        <v>70</v>
      </c>
      <c r="N39" t="s">
        <v>34</v>
      </c>
      <c r="O39" t="s">
        <v>782</v>
      </c>
      <c r="P39" s="6">
        <f>SUM(P12:P37)</f>
        <v>4049077801.5999999</v>
      </c>
      <c r="V39" t="s">
        <v>782</v>
      </c>
      <c r="W39">
        <f>SUM(W12:W37)</f>
        <v>676</v>
      </c>
    </row>
    <row r="40" spans="1:24" x14ac:dyDescent="0.45">
      <c r="A40">
        <v>113</v>
      </c>
      <c r="B40" t="s">
        <v>14</v>
      </c>
      <c r="C40" t="s">
        <v>76</v>
      </c>
      <c r="D40" t="s">
        <v>90</v>
      </c>
      <c r="E40">
        <v>14</v>
      </c>
      <c r="F40" s="1">
        <f t="shared" si="0"/>
        <v>0.7139534632151705</v>
      </c>
      <c r="G40" s="1">
        <f t="shared" si="1"/>
        <v>0.85703599931538532</v>
      </c>
      <c r="H40" s="2">
        <v>4000</v>
      </c>
      <c r="I40" s="5">
        <f t="shared" si="2"/>
        <v>98720</v>
      </c>
      <c r="J40" s="2">
        <v>208000</v>
      </c>
      <c r="K40" s="5">
        <f t="shared" si="3"/>
        <v>5133440</v>
      </c>
      <c r="L40">
        <v>25</v>
      </c>
      <c r="M40" t="s">
        <v>28</v>
      </c>
      <c r="N40" t="s">
        <v>18</v>
      </c>
    </row>
    <row r="41" spans="1:24" x14ac:dyDescent="0.45">
      <c r="A41">
        <v>114</v>
      </c>
      <c r="B41" t="s">
        <v>14</v>
      </c>
      <c r="C41" t="s">
        <v>76</v>
      </c>
      <c r="D41" t="s">
        <v>91</v>
      </c>
      <c r="E41">
        <v>15</v>
      </c>
      <c r="F41" s="1">
        <f t="shared" si="0"/>
        <v>0.42837207792910231</v>
      </c>
      <c r="G41" s="1">
        <f t="shared" si="1"/>
        <v>0.51422159958923119</v>
      </c>
      <c r="H41" s="2">
        <v>2400</v>
      </c>
      <c r="I41" s="5">
        <f t="shared" si="2"/>
        <v>59232</v>
      </c>
      <c r="J41" s="2">
        <v>124800</v>
      </c>
      <c r="K41" s="5">
        <f t="shared" si="3"/>
        <v>3080064</v>
      </c>
      <c r="L41">
        <v>28</v>
      </c>
      <c r="M41" t="s">
        <v>50</v>
      </c>
      <c r="N41" t="s">
        <v>18</v>
      </c>
      <c r="O41" t="s">
        <v>787</v>
      </c>
      <c r="P41" s="6">
        <f>P39/26</f>
        <v>155733761.59999999</v>
      </c>
    </row>
    <row r="42" spans="1:24" x14ac:dyDescent="0.45">
      <c r="A42">
        <v>115</v>
      </c>
      <c r="B42" t="s">
        <v>14</v>
      </c>
      <c r="C42" t="s">
        <v>76</v>
      </c>
      <c r="D42" t="s">
        <v>92</v>
      </c>
      <c r="E42">
        <v>16</v>
      </c>
      <c r="F42" s="1">
        <f t="shared" si="0"/>
        <v>0.39267440476834381</v>
      </c>
      <c r="G42" s="1">
        <f t="shared" si="1"/>
        <v>0.47136979962346193</v>
      </c>
      <c r="H42" s="2">
        <v>2200</v>
      </c>
      <c r="I42" s="5">
        <f t="shared" si="2"/>
        <v>54296</v>
      </c>
      <c r="J42" s="2">
        <v>114400</v>
      </c>
      <c r="K42" s="5">
        <f t="shared" si="3"/>
        <v>2823392</v>
      </c>
      <c r="L42">
        <v>30</v>
      </c>
      <c r="M42" t="s">
        <v>45</v>
      </c>
      <c r="N42" t="s">
        <v>57</v>
      </c>
    </row>
    <row r="43" spans="1:24" x14ac:dyDescent="0.45">
      <c r="A43">
        <v>116</v>
      </c>
      <c r="B43" t="s">
        <v>14</v>
      </c>
      <c r="C43" t="s">
        <v>76</v>
      </c>
      <c r="D43" t="s">
        <v>93</v>
      </c>
      <c r="E43">
        <v>17</v>
      </c>
      <c r="F43" s="1">
        <f t="shared" si="0"/>
        <v>0.35697673160758525</v>
      </c>
      <c r="G43" s="1">
        <f t="shared" si="1"/>
        <v>0.42851799965769266</v>
      </c>
      <c r="H43" s="2">
        <v>2000</v>
      </c>
      <c r="I43" s="5">
        <f t="shared" si="2"/>
        <v>49360</v>
      </c>
      <c r="J43" s="2">
        <v>104000</v>
      </c>
      <c r="K43" s="5">
        <f t="shared" si="3"/>
        <v>2566720</v>
      </c>
      <c r="L43">
        <v>25</v>
      </c>
      <c r="M43" t="s">
        <v>94</v>
      </c>
      <c r="N43" t="s">
        <v>18</v>
      </c>
      <c r="O43" t="s">
        <v>788</v>
      </c>
      <c r="P43" s="5">
        <v>184841627.82222223</v>
      </c>
    </row>
    <row r="44" spans="1:24" x14ac:dyDescent="0.45">
      <c r="A44">
        <v>117</v>
      </c>
      <c r="B44" t="s">
        <v>14</v>
      </c>
      <c r="C44" t="s">
        <v>76</v>
      </c>
      <c r="D44" t="s">
        <v>95</v>
      </c>
      <c r="E44">
        <v>18</v>
      </c>
      <c r="F44" s="1">
        <f t="shared" si="0"/>
        <v>0.35697673160758525</v>
      </c>
      <c r="G44" s="1">
        <f t="shared" si="1"/>
        <v>0.42851799965769266</v>
      </c>
      <c r="H44" s="2">
        <v>2000</v>
      </c>
      <c r="I44" s="5">
        <f t="shared" si="2"/>
        <v>49360</v>
      </c>
      <c r="J44" s="2">
        <v>104000</v>
      </c>
      <c r="K44" s="5">
        <f t="shared" si="3"/>
        <v>2566720</v>
      </c>
      <c r="L44">
        <v>23</v>
      </c>
      <c r="M44" t="s">
        <v>96</v>
      </c>
      <c r="N44" t="s">
        <v>18</v>
      </c>
      <c r="P44" s="5"/>
    </row>
    <row r="45" spans="1:24" x14ac:dyDescent="0.45">
      <c r="A45">
        <v>118</v>
      </c>
      <c r="B45" t="s">
        <v>14</v>
      </c>
      <c r="C45" t="s">
        <v>76</v>
      </c>
      <c r="D45" t="s">
        <v>97</v>
      </c>
      <c r="E45">
        <v>19</v>
      </c>
      <c r="F45" s="1">
        <f t="shared" si="0"/>
        <v>0.35697673160758525</v>
      </c>
      <c r="G45" s="1">
        <f t="shared" si="1"/>
        <v>0.42851799965769266</v>
      </c>
      <c r="H45" s="2">
        <v>2000</v>
      </c>
      <c r="I45" s="5">
        <f t="shared" si="2"/>
        <v>49360</v>
      </c>
      <c r="J45" s="2">
        <v>104000</v>
      </c>
      <c r="K45" s="5">
        <f t="shared" si="3"/>
        <v>2566720</v>
      </c>
      <c r="L45">
        <v>24</v>
      </c>
      <c r="M45" t="s">
        <v>48</v>
      </c>
      <c r="N45" t="s">
        <v>18</v>
      </c>
      <c r="O45" t="s">
        <v>789</v>
      </c>
      <c r="P45" s="5">
        <v>1212631463.6799998</v>
      </c>
    </row>
    <row r="46" spans="1:24" x14ac:dyDescent="0.45">
      <c r="A46">
        <v>119</v>
      </c>
      <c r="B46" t="s">
        <v>14</v>
      </c>
      <c r="C46" t="s">
        <v>76</v>
      </c>
      <c r="D46" t="s">
        <v>98</v>
      </c>
      <c r="E46">
        <v>20</v>
      </c>
      <c r="F46" s="1">
        <f t="shared" si="0"/>
        <v>0.23203487554493044</v>
      </c>
      <c r="G46" s="1">
        <f t="shared" si="1"/>
        <v>0.27853669977750023</v>
      </c>
      <c r="H46" s="2">
        <v>1300</v>
      </c>
      <c r="I46" s="5">
        <f t="shared" si="2"/>
        <v>32084</v>
      </c>
      <c r="J46" s="2">
        <v>67600</v>
      </c>
      <c r="K46" s="5">
        <f t="shared" si="3"/>
        <v>1668368</v>
      </c>
      <c r="L46">
        <v>21</v>
      </c>
      <c r="M46" t="s">
        <v>26</v>
      </c>
      <c r="N46" t="s">
        <v>18</v>
      </c>
    </row>
    <row r="47" spans="1:24" x14ac:dyDescent="0.45">
      <c r="A47">
        <v>120</v>
      </c>
      <c r="B47" t="s">
        <v>14</v>
      </c>
      <c r="C47" t="s">
        <v>76</v>
      </c>
      <c r="D47" t="s">
        <v>99</v>
      </c>
      <c r="E47">
        <v>21</v>
      </c>
      <c r="F47" s="1">
        <f t="shared" si="0"/>
        <v>0.17848836580379263</v>
      </c>
      <c r="G47" s="1">
        <f t="shared" si="1"/>
        <v>0.21425899982884633</v>
      </c>
      <c r="H47" s="2">
        <v>1000</v>
      </c>
      <c r="I47" s="5">
        <f t="shared" si="2"/>
        <v>24680</v>
      </c>
      <c r="J47" s="2">
        <v>52000</v>
      </c>
      <c r="K47" s="5">
        <f t="shared" si="3"/>
        <v>1283360</v>
      </c>
      <c r="L47">
        <v>23</v>
      </c>
      <c r="M47" t="s">
        <v>40</v>
      </c>
      <c r="N47" t="s">
        <v>18</v>
      </c>
    </row>
    <row r="48" spans="1:24" x14ac:dyDescent="0.45">
      <c r="A48">
        <v>121</v>
      </c>
      <c r="B48" t="s">
        <v>14</v>
      </c>
      <c r="C48" t="s">
        <v>76</v>
      </c>
      <c r="D48" t="s">
        <v>100</v>
      </c>
      <c r="E48">
        <v>22</v>
      </c>
      <c r="F48" s="1">
        <f t="shared" si="0"/>
        <v>0.17491859848771679</v>
      </c>
      <c r="G48" s="1">
        <f t="shared" si="1"/>
        <v>0.2099738198322694</v>
      </c>
      <c r="H48" s="2">
        <v>980</v>
      </c>
      <c r="I48" s="5">
        <f t="shared" si="2"/>
        <v>24186.400000000001</v>
      </c>
      <c r="J48" s="2">
        <v>50960</v>
      </c>
      <c r="K48" s="5">
        <f t="shared" si="3"/>
        <v>1257692.8</v>
      </c>
      <c r="L48">
        <v>20</v>
      </c>
      <c r="M48" t="s">
        <v>45</v>
      </c>
      <c r="N48" t="s">
        <v>18</v>
      </c>
    </row>
    <row r="49" spans="1:14" x14ac:dyDescent="0.45">
      <c r="A49">
        <v>122</v>
      </c>
      <c r="B49" t="s">
        <v>14</v>
      </c>
      <c r="C49" t="s">
        <v>76</v>
      </c>
      <c r="D49" t="s">
        <v>101</v>
      </c>
      <c r="E49">
        <v>23</v>
      </c>
      <c r="F49" s="1">
        <f t="shared" si="0"/>
        <v>0.17134883117164093</v>
      </c>
      <c r="G49" s="1">
        <f t="shared" si="1"/>
        <v>0.20568863983569249</v>
      </c>
      <c r="H49" s="2">
        <v>960</v>
      </c>
      <c r="I49" s="5">
        <f t="shared" si="2"/>
        <v>23692.799999999999</v>
      </c>
      <c r="J49" s="2">
        <v>49920</v>
      </c>
      <c r="K49" s="5">
        <f t="shared" si="3"/>
        <v>1232025.6000000001</v>
      </c>
      <c r="L49">
        <v>20</v>
      </c>
      <c r="M49" t="s">
        <v>26</v>
      </c>
      <c r="N49" t="s">
        <v>18</v>
      </c>
    </row>
    <row r="50" spans="1:14" x14ac:dyDescent="0.45">
      <c r="A50">
        <v>123</v>
      </c>
      <c r="B50" t="s">
        <v>14</v>
      </c>
      <c r="C50" t="s">
        <v>76</v>
      </c>
      <c r="D50" t="s">
        <v>102</v>
      </c>
      <c r="E50">
        <v>24</v>
      </c>
      <c r="F50" s="1">
        <f t="shared" si="0"/>
        <v>0.16063952922341337</v>
      </c>
      <c r="G50" s="1">
        <f t="shared" si="1"/>
        <v>0.1928330998459617</v>
      </c>
      <c r="H50" s="2">
        <v>900</v>
      </c>
      <c r="I50" s="5">
        <f t="shared" si="2"/>
        <v>22212</v>
      </c>
      <c r="J50" s="2">
        <v>46800</v>
      </c>
      <c r="K50" s="5">
        <f t="shared" si="3"/>
        <v>1155024</v>
      </c>
      <c r="L50">
        <v>19</v>
      </c>
      <c r="M50" t="s">
        <v>28</v>
      </c>
      <c r="N50" t="s">
        <v>18</v>
      </c>
    </row>
    <row r="51" spans="1:14" x14ac:dyDescent="0.45">
      <c r="A51">
        <v>124</v>
      </c>
      <c r="B51" t="s">
        <v>14</v>
      </c>
      <c r="C51" t="s">
        <v>76</v>
      </c>
      <c r="D51" t="s">
        <v>103</v>
      </c>
      <c r="E51">
        <v>25</v>
      </c>
      <c r="F51" s="1">
        <f t="shared" si="0"/>
        <v>0.13386627435284448</v>
      </c>
      <c r="G51" s="1">
        <f t="shared" si="1"/>
        <v>0.16069424987163475</v>
      </c>
      <c r="H51" s="2">
        <v>750</v>
      </c>
      <c r="I51" s="5">
        <f t="shared" si="2"/>
        <v>18510</v>
      </c>
      <c r="J51" s="2">
        <v>39000</v>
      </c>
      <c r="K51" s="5">
        <f t="shared" si="3"/>
        <v>962520</v>
      </c>
      <c r="L51">
        <v>18</v>
      </c>
      <c r="M51" t="s">
        <v>73</v>
      </c>
      <c r="N51" t="s">
        <v>104</v>
      </c>
    </row>
    <row r="52" spans="1:14" x14ac:dyDescent="0.45">
      <c r="A52">
        <v>177</v>
      </c>
      <c r="B52" t="s">
        <v>14</v>
      </c>
      <c r="C52" t="s">
        <v>107</v>
      </c>
      <c r="D52" t="s">
        <v>108</v>
      </c>
      <c r="E52">
        <v>1</v>
      </c>
      <c r="F52" s="1">
        <f t="shared" si="0"/>
        <v>1.3386627435284448</v>
      </c>
      <c r="G52" s="1">
        <f t="shared" si="1"/>
        <v>1.6069424987163474</v>
      </c>
      <c r="H52" s="2">
        <v>7500</v>
      </c>
      <c r="I52" s="5">
        <f t="shared" si="2"/>
        <v>185100</v>
      </c>
      <c r="J52" s="2">
        <v>390000</v>
      </c>
      <c r="K52" s="5">
        <f t="shared" si="3"/>
        <v>9625200</v>
      </c>
      <c r="L52">
        <v>27</v>
      </c>
      <c r="M52" t="s">
        <v>62</v>
      </c>
      <c r="N52" t="s">
        <v>18</v>
      </c>
    </row>
    <row r="53" spans="1:14" x14ac:dyDescent="0.45">
      <c r="A53">
        <v>178</v>
      </c>
      <c r="B53" t="s">
        <v>14</v>
      </c>
      <c r="C53" t="s">
        <v>107</v>
      </c>
      <c r="D53" t="s">
        <v>109</v>
      </c>
      <c r="E53">
        <v>2</v>
      </c>
      <c r="F53" s="1">
        <f t="shared" si="0"/>
        <v>0.96383717534048019</v>
      </c>
      <c r="G53" s="1">
        <f t="shared" si="1"/>
        <v>1.1569985990757701</v>
      </c>
      <c r="H53" s="2">
        <v>5400</v>
      </c>
      <c r="I53" s="5">
        <f t="shared" si="2"/>
        <v>133272</v>
      </c>
      <c r="J53" s="2">
        <v>280800</v>
      </c>
      <c r="K53" s="5">
        <f t="shared" si="3"/>
        <v>6930144</v>
      </c>
      <c r="L53">
        <v>26</v>
      </c>
      <c r="M53" t="s">
        <v>28</v>
      </c>
      <c r="N53" t="s">
        <v>18</v>
      </c>
    </row>
    <row r="54" spans="1:14" x14ac:dyDescent="0.45">
      <c r="A54">
        <v>179</v>
      </c>
      <c r="B54" t="s">
        <v>14</v>
      </c>
      <c r="C54" t="s">
        <v>107</v>
      </c>
      <c r="D54" t="s">
        <v>110</v>
      </c>
      <c r="E54">
        <v>3</v>
      </c>
      <c r="F54" s="1">
        <f t="shared" si="0"/>
        <v>0.89244182901896318</v>
      </c>
      <c r="G54" s="1">
        <f t="shared" si="1"/>
        <v>1.0712949991442315</v>
      </c>
      <c r="H54" s="2">
        <v>5000</v>
      </c>
      <c r="I54" s="5">
        <f t="shared" si="2"/>
        <v>123400</v>
      </c>
      <c r="J54" s="2">
        <v>260000</v>
      </c>
      <c r="K54" s="5">
        <f t="shared" si="3"/>
        <v>6416800</v>
      </c>
      <c r="L54">
        <v>30</v>
      </c>
      <c r="M54" t="s">
        <v>45</v>
      </c>
      <c r="N54" t="s">
        <v>18</v>
      </c>
    </row>
    <row r="55" spans="1:14" x14ac:dyDescent="0.45">
      <c r="A55">
        <v>180</v>
      </c>
      <c r="B55" t="s">
        <v>14</v>
      </c>
      <c r="C55" t="s">
        <v>107</v>
      </c>
      <c r="D55" t="s">
        <v>111</v>
      </c>
      <c r="E55">
        <v>4</v>
      </c>
      <c r="F55" s="1">
        <f t="shared" si="0"/>
        <v>0.8031976461170669</v>
      </c>
      <c r="G55" s="1">
        <f t="shared" si="1"/>
        <v>0.96416549922980843</v>
      </c>
      <c r="H55" s="2">
        <v>4500</v>
      </c>
      <c r="I55" s="5">
        <f t="shared" si="2"/>
        <v>111060</v>
      </c>
      <c r="J55" s="2">
        <v>234000</v>
      </c>
      <c r="K55" s="5">
        <f t="shared" si="3"/>
        <v>5775120</v>
      </c>
      <c r="L55">
        <v>28</v>
      </c>
      <c r="M55" t="s">
        <v>45</v>
      </c>
      <c r="N55" t="s">
        <v>18</v>
      </c>
    </row>
    <row r="56" spans="1:14" x14ac:dyDescent="0.45">
      <c r="A56">
        <v>181</v>
      </c>
      <c r="B56" t="s">
        <v>14</v>
      </c>
      <c r="C56" t="s">
        <v>107</v>
      </c>
      <c r="D56" t="s">
        <v>112</v>
      </c>
      <c r="E56">
        <v>5</v>
      </c>
      <c r="F56" s="1">
        <f t="shared" si="0"/>
        <v>0.74965113637592906</v>
      </c>
      <c r="G56" s="1">
        <f t="shared" si="1"/>
        <v>0.89988779928115459</v>
      </c>
      <c r="H56" s="2">
        <v>4200</v>
      </c>
      <c r="I56" s="5">
        <f t="shared" si="2"/>
        <v>103656</v>
      </c>
      <c r="J56" s="2">
        <v>218400</v>
      </c>
      <c r="K56" s="5">
        <f t="shared" si="3"/>
        <v>5390112</v>
      </c>
      <c r="L56">
        <v>25</v>
      </c>
      <c r="M56" t="s">
        <v>65</v>
      </c>
      <c r="N56" t="s">
        <v>18</v>
      </c>
    </row>
    <row r="57" spans="1:14" x14ac:dyDescent="0.45">
      <c r="A57">
        <v>182</v>
      </c>
      <c r="B57" t="s">
        <v>14</v>
      </c>
      <c r="C57" t="s">
        <v>107</v>
      </c>
      <c r="D57" t="s">
        <v>113</v>
      </c>
      <c r="E57">
        <v>6</v>
      </c>
      <c r="F57" s="1">
        <f t="shared" si="0"/>
        <v>0.7139534632151705</v>
      </c>
      <c r="G57" s="1">
        <f t="shared" si="1"/>
        <v>0.85703599931538532</v>
      </c>
      <c r="H57" s="2">
        <v>4000</v>
      </c>
      <c r="I57" s="5">
        <f t="shared" si="2"/>
        <v>98720</v>
      </c>
      <c r="J57" s="2">
        <v>208000</v>
      </c>
      <c r="K57" s="5">
        <f t="shared" si="3"/>
        <v>5133440</v>
      </c>
      <c r="L57">
        <v>26</v>
      </c>
      <c r="M57" t="s">
        <v>30</v>
      </c>
      <c r="N57" t="s">
        <v>18</v>
      </c>
    </row>
    <row r="58" spans="1:14" x14ac:dyDescent="0.45">
      <c r="A58">
        <v>183</v>
      </c>
      <c r="B58" t="s">
        <v>14</v>
      </c>
      <c r="C58" t="s">
        <v>107</v>
      </c>
      <c r="D58" t="s">
        <v>114</v>
      </c>
      <c r="E58">
        <v>7</v>
      </c>
      <c r="F58" s="1">
        <f t="shared" si="0"/>
        <v>0.62470928031327422</v>
      </c>
      <c r="G58" s="1">
        <f t="shared" si="1"/>
        <v>0.7499064994009621</v>
      </c>
      <c r="H58" s="2">
        <v>3500</v>
      </c>
      <c r="I58" s="5">
        <f t="shared" si="2"/>
        <v>86380</v>
      </c>
      <c r="J58" s="2">
        <v>182000</v>
      </c>
      <c r="K58" s="5">
        <f t="shared" si="3"/>
        <v>4491760</v>
      </c>
      <c r="L58">
        <v>34</v>
      </c>
      <c r="M58" t="s">
        <v>28</v>
      </c>
      <c r="N58" t="s">
        <v>18</v>
      </c>
    </row>
    <row r="59" spans="1:14" x14ac:dyDescent="0.45">
      <c r="A59">
        <v>184</v>
      </c>
      <c r="B59" t="s">
        <v>14</v>
      </c>
      <c r="C59" t="s">
        <v>107</v>
      </c>
      <c r="D59" t="s">
        <v>115</v>
      </c>
      <c r="E59">
        <v>8</v>
      </c>
      <c r="F59" s="1">
        <f t="shared" si="0"/>
        <v>0.60686044373289494</v>
      </c>
      <c r="G59" s="1">
        <f t="shared" si="1"/>
        <v>0.72848059941807752</v>
      </c>
      <c r="H59" s="2">
        <v>3400</v>
      </c>
      <c r="I59" s="5">
        <f t="shared" si="2"/>
        <v>83912</v>
      </c>
      <c r="J59" s="2">
        <v>176800</v>
      </c>
      <c r="K59" s="5">
        <f t="shared" si="3"/>
        <v>4363424</v>
      </c>
      <c r="L59">
        <v>30</v>
      </c>
      <c r="M59" t="s">
        <v>26</v>
      </c>
      <c r="N59" t="s">
        <v>18</v>
      </c>
    </row>
    <row r="60" spans="1:14" x14ac:dyDescent="0.45">
      <c r="A60">
        <v>185</v>
      </c>
      <c r="B60" t="s">
        <v>14</v>
      </c>
      <c r="C60" t="s">
        <v>107</v>
      </c>
      <c r="D60" t="s">
        <v>116</v>
      </c>
      <c r="E60">
        <v>9</v>
      </c>
      <c r="F60" s="1">
        <f t="shared" si="0"/>
        <v>0.55331393399175721</v>
      </c>
      <c r="G60" s="1">
        <f t="shared" si="1"/>
        <v>0.66420289946942357</v>
      </c>
      <c r="H60" s="2">
        <v>3100</v>
      </c>
      <c r="I60" s="5">
        <f t="shared" si="2"/>
        <v>76508</v>
      </c>
      <c r="J60" s="2">
        <v>161200</v>
      </c>
      <c r="K60" s="5">
        <f t="shared" si="3"/>
        <v>3978416</v>
      </c>
      <c r="L60">
        <v>37</v>
      </c>
      <c r="M60" t="s">
        <v>26</v>
      </c>
      <c r="N60" t="s">
        <v>18</v>
      </c>
    </row>
    <row r="61" spans="1:14" x14ac:dyDescent="0.45">
      <c r="A61">
        <v>186</v>
      </c>
      <c r="B61" t="s">
        <v>14</v>
      </c>
      <c r="C61" t="s">
        <v>107</v>
      </c>
      <c r="D61" t="s">
        <v>117</v>
      </c>
      <c r="E61">
        <v>10</v>
      </c>
      <c r="F61" s="1">
        <f t="shared" si="0"/>
        <v>0.55331393399175721</v>
      </c>
      <c r="G61" s="1">
        <f t="shared" si="1"/>
        <v>0.66420289946942357</v>
      </c>
      <c r="H61" s="2">
        <v>3100</v>
      </c>
      <c r="I61" s="5">
        <f t="shared" si="2"/>
        <v>76508</v>
      </c>
      <c r="J61" s="2">
        <v>161200</v>
      </c>
      <c r="K61" s="5">
        <f t="shared" si="3"/>
        <v>3978416</v>
      </c>
      <c r="L61">
        <v>36</v>
      </c>
      <c r="M61" t="s">
        <v>17</v>
      </c>
      <c r="N61" t="s">
        <v>18</v>
      </c>
    </row>
    <row r="62" spans="1:14" x14ac:dyDescent="0.45">
      <c r="A62">
        <v>187</v>
      </c>
      <c r="B62" t="s">
        <v>14</v>
      </c>
      <c r="C62" t="s">
        <v>107</v>
      </c>
      <c r="D62" t="s">
        <v>118</v>
      </c>
      <c r="E62">
        <v>11</v>
      </c>
      <c r="F62" s="1">
        <f t="shared" si="0"/>
        <v>0.51761626083099865</v>
      </c>
      <c r="G62" s="1">
        <f t="shared" si="1"/>
        <v>0.6213510995036543</v>
      </c>
      <c r="H62" s="2">
        <v>2900</v>
      </c>
      <c r="I62" s="5">
        <f t="shared" si="2"/>
        <v>71572</v>
      </c>
      <c r="J62" s="2">
        <v>150800</v>
      </c>
      <c r="K62" s="5">
        <f t="shared" si="3"/>
        <v>3721744</v>
      </c>
      <c r="L62">
        <v>27</v>
      </c>
      <c r="M62" t="s">
        <v>26</v>
      </c>
      <c r="N62" t="s">
        <v>18</v>
      </c>
    </row>
    <row r="63" spans="1:14" x14ac:dyDescent="0.45">
      <c r="A63">
        <v>188</v>
      </c>
      <c r="B63" t="s">
        <v>14</v>
      </c>
      <c r="C63" t="s">
        <v>107</v>
      </c>
      <c r="D63" t="s">
        <v>119</v>
      </c>
      <c r="E63">
        <v>12</v>
      </c>
      <c r="F63" s="1">
        <f t="shared" si="0"/>
        <v>0.51761626083099865</v>
      </c>
      <c r="G63" s="1">
        <f t="shared" si="1"/>
        <v>0.6213510995036543</v>
      </c>
      <c r="H63" s="2">
        <v>2900</v>
      </c>
      <c r="I63" s="5">
        <f t="shared" si="2"/>
        <v>71572</v>
      </c>
      <c r="J63" s="2">
        <v>150800</v>
      </c>
      <c r="K63" s="5">
        <f t="shared" si="3"/>
        <v>3721744</v>
      </c>
      <c r="L63">
        <v>30</v>
      </c>
      <c r="M63" t="s">
        <v>38</v>
      </c>
      <c r="N63" t="s">
        <v>18</v>
      </c>
    </row>
    <row r="64" spans="1:14" x14ac:dyDescent="0.45">
      <c r="A64">
        <v>189</v>
      </c>
      <c r="B64" t="s">
        <v>14</v>
      </c>
      <c r="C64" t="s">
        <v>107</v>
      </c>
      <c r="D64" t="s">
        <v>120</v>
      </c>
      <c r="E64">
        <v>13</v>
      </c>
      <c r="F64" s="1">
        <f t="shared" si="0"/>
        <v>0.51761626083099865</v>
      </c>
      <c r="G64" s="1">
        <f t="shared" si="1"/>
        <v>0.6213510995036543</v>
      </c>
      <c r="H64" s="2">
        <v>2900</v>
      </c>
      <c r="I64" s="5">
        <f t="shared" si="2"/>
        <v>71572</v>
      </c>
      <c r="J64" s="2">
        <v>150800</v>
      </c>
      <c r="K64" s="5">
        <f t="shared" si="3"/>
        <v>3721744</v>
      </c>
      <c r="L64">
        <v>31</v>
      </c>
      <c r="M64" t="s">
        <v>40</v>
      </c>
      <c r="N64" t="s">
        <v>18</v>
      </c>
    </row>
    <row r="65" spans="1:14" x14ac:dyDescent="0.45">
      <c r="A65">
        <v>190</v>
      </c>
      <c r="B65" t="s">
        <v>14</v>
      </c>
      <c r="C65" t="s">
        <v>107</v>
      </c>
      <c r="D65" t="s">
        <v>121</v>
      </c>
      <c r="E65">
        <v>14</v>
      </c>
      <c r="F65" s="1">
        <f t="shared" si="0"/>
        <v>0.51761626083099865</v>
      </c>
      <c r="G65" s="1">
        <f t="shared" si="1"/>
        <v>0.6213510995036543</v>
      </c>
      <c r="H65" s="2">
        <v>2900</v>
      </c>
      <c r="I65" s="5">
        <f t="shared" si="2"/>
        <v>71572</v>
      </c>
      <c r="J65" s="2">
        <v>150800</v>
      </c>
      <c r="K65" s="5">
        <f t="shared" si="3"/>
        <v>3721744</v>
      </c>
      <c r="L65">
        <v>31</v>
      </c>
      <c r="M65" t="s">
        <v>45</v>
      </c>
      <c r="N65" t="s">
        <v>18</v>
      </c>
    </row>
    <row r="66" spans="1:14" x14ac:dyDescent="0.45">
      <c r="A66">
        <v>191</v>
      </c>
      <c r="B66" t="s">
        <v>14</v>
      </c>
      <c r="C66" t="s">
        <v>107</v>
      </c>
      <c r="D66" t="s">
        <v>122</v>
      </c>
      <c r="E66">
        <v>15</v>
      </c>
      <c r="F66" s="1">
        <f t="shared" si="0"/>
        <v>0.41052324134872309</v>
      </c>
      <c r="G66" s="1">
        <f t="shared" si="1"/>
        <v>0.49279569960634656</v>
      </c>
      <c r="H66" s="2">
        <v>2300</v>
      </c>
      <c r="I66" s="5">
        <f t="shared" si="2"/>
        <v>56764</v>
      </c>
      <c r="J66" s="2">
        <v>119600</v>
      </c>
      <c r="K66" s="5">
        <f t="shared" si="3"/>
        <v>2951728</v>
      </c>
      <c r="L66">
        <v>18</v>
      </c>
      <c r="M66" t="s">
        <v>38</v>
      </c>
      <c r="N66" t="s">
        <v>18</v>
      </c>
    </row>
    <row r="67" spans="1:14" x14ac:dyDescent="0.45">
      <c r="A67">
        <v>192</v>
      </c>
      <c r="B67" t="s">
        <v>14</v>
      </c>
      <c r="C67" t="s">
        <v>107</v>
      </c>
      <c r="D67" t="s">
        <v>123</v>
      </c>
      <c r="E67">
        <v>16</v>
      </c>
      <c r="F67" s="1">
        <f t="shared" ref="F67:F130" si="15">K67/$P$7</f>
        <v>0.41052324134872309</v>
      </c>
      <c r="G67" s="1">
        <f t="shared" ref="G67:G130" si="16">K67/$P$6</f>
        <v>0.49279569960634656</v>
      </c>
      <c r="H67" s="2">
        <v>2300</v>
      </c>
      <c r="I67" s="5">
        <f t="shared" ref="I67:I130" si="17">H67*$O$3</f>
        <v>56764</v>
      </c>
      <c r="J67" s="2">
        <v>119600</v>
      </c>
      <c r="K67" s="5">
        <f t="shared" ref="K67:K130" si="18">J67*$O$3</f>
        <v>2951728</v>
      </c>
      <c r="L67">
        <v>32</v>
      </c>
      <c r="M67" t="s">
        <v>26</v>
      </c>
      <c r="N67" t="s">
        <v>18</v>
      </c>
    </row>
    <row r="68" spans="1:14" x14ac:dyDescent="0.45">
      <c r="A68">
        <v>193</v>
      </c>
      <c r="B68" t="s">
        <v>14</v>
      </c>
      <c r="C68" t="s">
        <v>107</v>
      </c>
      <c r="D68" t="s">
        <v>124</v>
      </c>
      <c r="E68">
        <v>17</v>
      </c>
      <c r="F68" s="1">
        <f t="shared" si="15"/>
        <v>0.41052324134872309</v>
      </c>
      <c r="G68" s="1">
        <f t="shared" si="16"/>
        <v>0.49279569960634656</v>
      </c>
      <c r="H68" s="2">
        <v>2300</v>
      </c>
      <c r="I68" s="5">
        <f t="shared" si="17"/>
        <v>56764</v>
      </c>
      <c r="J68" s="2">
        <v>119600</v>
      </c>
      <c r="K68" s="5">
        <f t="shared" si="18"/>
        <v>2951728</v>
      </c>
      <c r="L68">
        <v>39</v>
      </c>
      <c r="M68" t="s">
        <v>72</v>
      </c>
      <c r="N68" t="s">
        <v>18</v>
      </c>
    </row>
    <row r="69" spans="1:14" x14ac:dyDescent="0.45">
      <c r="A69">
        <v>194</v>
      </c>
      <c r="B69" t="s">
        <v>14</v>
      </c>
      <c r="C69" t="s">
        <v>107</v>
      </c>
      <c r="D69" t="s">
        <v>125</v>
      </c>
      <c r="E69">
        <v>18</v>
      </c>
      <c r="F69" s="1">
        <f t="shared" si="15"/>
        <v>0.39267440476834381</v>
      </c>
      <c r="G69" s="1">
        <f t="shared" si="16"/>
        <v>0.47136979962346193</v>
      </c>
      <c r="H69" s="2">
        <v>2200</v>
      </c>
      <c r="I69" s="5">
        <f t="shared" si="17"/>
        <v>54296</v>
      </c>
      <c r="J69" s="2">
        <v>114400</v>
      </c>
      <c r="K69" s="5">
        <f t="shared" si="18"/>
        <v>2823392</v>
      </c>
      <c r="L69">
        <v>30</v>
      </c>
      <c r="M69" t="s">
        <v>17</v>
      </c>
      <c r="N69" t="s">
        <v>18</v>
      </c>
    </row>
    <row r="70" spans="1:14" x14ac:dyDescent="0.45">
      <c r="A70">
        <v>195</v>
      </c>
      <c r="B70" t="s">
        <v>14</v>
      </c>
      <c r="C70" t="s">
        <v>107</v>
      </c>
      <c r="D70" t="s">
        <v>126</v>
      </c>
      <c r="E70">
        <v>19</v>
      </c>
      <c r="F70" s="1">
        <f t="shared" si="15"/>
        <v>0.39267440476834381</v>
      </c>
      <c r="G70" s="1">
        <f t="shared" si="16"/>
        <v>0.47136979962346193</v>
      </c>
      <c r="H70" s="2">
        <v>2200</v>
      </c>
      <c r="I70" s="5">
        <f t="shared" si="17"/>
        <v>54296</v>
      </c>
      <c r="J70" s="2">
        <v>114400</v>
      </c>
      <c r="K70" s="5">
        <f t="shared" si="18"/>
        <v>2823392</v>
      </c>
      <c r="L70">
        <v>24</v>
      </c>
      <c r="M70" t="s">
        <v>26</v>
      </c>
      <c r="N70" t="s">
        <v>18</v>
      </c>
    </row>
    <row r="71" spans="1:14" x14ac:dyDescent="0.45">
      <c r="A71">
        <v>196</v>
      </c>
      <c r="B71" t="s">
        <v>14</v>
      </c>
      <c r="C71" t="s">
        <v>107</v>
      </c>
      <c r="D71" t="s">
        <v>127</v>
      </c>
      <c r="E71">
        <v>20</v>
      </c>
      <c r="F71" s="1">
        <f t="shared" si="15"/>
        <v>0.37482556818796453</v>
      </c>
      <c r="G71" s="1">
        <f t="shared" si="16"/>
        <v>0.44994389964057729</v>
      </c>
      <c r="H71" s="2">
        <v>2100</v>
      </c>
      <c r="I71" s="5">
        <f t="shared" si="17"/>
        <v>51828</v>
      </c>
      <c r="J71" s="2">
        <v>109200</v>
      </c>
      <c r="K71" s="5">
        <f t="shared" si="18"/>
        <v>2695056</v>
      </c>
      <c r="L71">
        <v>26</v>
      </c>
      <c r="M71" t="s">
        <v>26</v>
      </c>
      <c r="N71" t="s">
        <v>18</v>
      </c>
    </row>
    <row r="72" spans="1:14" x14ac:dyDescent="0.45">
      <c r="A72">
        <v>197</v>
      </c>
      <c r="B72" t="s">
        <v>14</v>
      </c>
      <c r="C72" t="s">
        <v>107</v>
      </c>
      <c r="D72" t="s">
        <v>128</v>
      </c>
      <c r="E72">
        <v>21</v>
      </c>
      <c r="F72" s="1">
        <f t="shared" si="15"/>
        <v>0.37482556818796453</v>
      </c>
      <c r="G72" s="1">
        <f t="shared" si="16"/>
        <v>0.44994389964057729</v>
      </c>
      <c r="H72" s="2">
        <v>2100</v>
      </c>
      <c r="I72" s="5">
        <f t="shared" si="17"/>
        <v>51828</v>
      </c>
      <c r="J72" s="2">
        <v>109200</v>
      </c>
      <c r="K72" s="5">
        <f t="shared" si="18"/>
        <v>2695056</v>
      </c>
      <c r="L72">
        <v>27</v>
      </c>
      <c r="M72" t="s">
        <v>70</v>
      </c>
      <c r="N72" t="s">
        <v>18</v>
      </c>
    </row>
    <row r="73" spans="1:14" x14ac:dyDescent="0.45">
      <c r="A73">
        <v>198</v>
      </c>
      <c r="B73" t="s">
        <v>14</v>
      </c>
      <c r="C73" t="s">
        <v>107</v>
      </c>
      <c r="D73" t="s">
        <v>129</v>
      </c>
      <c r="E73">
        <v>22</v>
      </c>
      <c r="F73" s="1">
        <f t="shared" si="15"/>
        <v>0.26773254870568897</v>
      </c>
      <c r="G73" s="1">
        <f t="shared" si="16"/>
        <v>0.3213884997432695</v>
      </c>
      <c r="H73" s="2">
        <v>1500</v>
      </c>
      <c r="I73" s="5">
        <f t="shared" si="17"/>
        <v>37020</v>
      </c>
      <c r="J73" s="2">
        <v>78000</v>
      </c>
      <c r="K73" s="5">
        <f t="shared" si="18"/>
        <v>1925040</v>
      </c>
      <c r="L73">
        <v>22</v>
      </c>
      <c r="M73" t="s">
        <v>50</v>
      </c>
      <c r="N73" t="s">
        <v>18</v>
      </c>
    </row>
    <row r="74" spans="1:14" x14ac:dyDescent="0.45">
      <c r="A74">
        <v>199</v>
      </c>
      <c r="B74" t="s">
        <v>14</v>
      </c>
      <c r="C74" t="s">
        <v>107</v>
      </c>
      <c r="D74" t="s">
        <v>130</v>
      </c>
      <c r="E74">
        <v>23</v>
      </c>
      <c r="F74" s="1">
        <f t="shared" si="15"/>
        <v>0.26773254870568897</v>
      </c>
      <c r="G74" s="1">
        <f t="shared" si="16"/>
        <v>0.3213884997432695</v>
      </c>
      <c r="H74" s="2">
        <v>1500</v>
      </c>
      <c r="I74" s="5">
        <f t="shared" si="17"/>
        <v>37020</v>
      </c>
      <c r="J74" s="2">
        <v>78000</v>
      </c>
      <c r="K74" s="5">
        <f t="shared" si="18"/>
        <v>1925040</v>
      </c>
      <c r="L74">
        <v>23</v>
      </c>
      <c r="M74" t="s">
        <v>43</v>
      </c>
      <c r="N74" t="s">
        <v>18</v>
      </c>
    </row>
    <row r="75" spans="1:14" x14ac:dyDescent="0.45">
      <c r="A75">
        <v>200</v>
      </c>
      <c r="B75" t="s">
        <v>14</v>
      </c>
      <c r="C75" t="s">
        <v>107</v>
      </c>
      <c r="D75" t="s">
        <v>131</v>
      </c>
      <c r="E75">
        <v>24</v>
      </c>
      <c r="F75" s="1">
        <f t="shared" si="15"/>
        <v>0.26773254870568897</v>
      </c>
      <c r="G75" s="1">
        <f t="shared" si="16"/>
        <v>0.3213884997432695</v>
      </c>
      <c r="H75" s="2">
        <v>1500</v>
      </c>
      <c r="I75" s="5">
        <f t="shared" si="17"/>
        <v>37020</v>
      </c>
      <c r="J75" s="2">
        <v>78000</v>
      </c>
      <c r="K75" s="5">
        <f t="shared" si="18"/>
        <v>1925040</v>
      </c>
      <c r="L75">
        <v>21</v>
      </c>
      <c r="M75" t="s">
        <v>45</v>
      </c>
      <c r="N75" t="s">
        <v>18</v>
      </c>
    </row>
    <row r="76" spans="1:14" x14ac:dyDescent="0.45">
      <c r="A76">
        <v>201</v>
      </c>
      <c r="B76" t="s">
        <v>14</v>
      </c>
      <c r="C76" t="s">
        <v>107</v>
      </c>
      <c r="D76" t="s">
        <v>132</v>
      </c>
      <c r="E76">
        <v>25</v>
      </c>
      <c r="F76" s="1">
        <f t="shared" si="15"/>
        <v>0.21418603896455116</v>
      </c>
      <c r="G76" s="1">
        <f t="shared" si="16"/>
        <v>0.2571107997946156</v>
      </c>
      <c r="H76" s="2">
        <v>1200</v>
      </c>
      <c r="I76" s="5">
        <f t="shared" si="17"/>
        <v>29616</v>
      </c>
      <c r="J76" s="2">
        <v>62400</v>
      </c>
      <c r="K76" s="5">
        <f t="shared" si="18"/>
        <v>1540032</v>
      </c>
      <c r="L76">
        <v>21</v>
      </c>
      <c r="M76" t="s">
        <v>26</v>
      </c>
      <c r="N76" t="s">
        <v>18</v>
      </c>
    </row>
    <row r="77" spans="1:14" x14ac:dyDescent="0.45">
      <c r="A77">
        <v>244</v>
      </c>
      <c r="B77" t="s">
        <v>14</v>
      </c>
      <c r="C77" t="s">
        <v>137</v>
      </c>
      <c r="D77" t="s">
        <v>138</v>
      </c>
      <c r="E77">
        <v>1</v>
      </c>
      <c r="F77" s="1">
        <f t="shared" si="15"/>
        <v>1.3565115801088241</v>
      </c>
      <c r="G77" s="1">
        <f t="shared" si="16"/>
        <v>1.6283683986992321</v>
      </c>
      <c r="H77" s="2">
        <v>7600</v>
      </c>
      <c r="I77" s="5">
        <f t="shared" si="17"/>
        <v>187568</v>
      </c>
      <c r="J77" s="2">
        <v>395200</v>
      </c>
      <c r="K77" s="5">
        <f t="shared" si="18"/>
        <v>9753536</v>
      </c>
      <c r="L77">
        <v>32</v>
      </c>
      <c r="M77" t="s">
        <v>48</v>
      </c>
      <c r="N77" t="s">
        <v>18</v>
      </c>
    </row>
    <row r="78" spans="1:14" x14ac:dyDescent="0.45">
      <c r="A78">
        <v>245</v>
      </c>
      <c r="B78" t="s">
        <v>14</v>
      </c>
      <c r="C78" t="s">
        <v>137</v>
      </c>
      <c r="D78" t="s">
        <v>139</v>
      </c>
      <c r="E78">
        <v>2</v>
      </c>
      <c r="F78" s="1">
        <f t="shared" si="15"/>
        <v>1.142325541144273</v>
      </c>
      <c r="G78" s="1">
        <f t="shared" si="16"/>
        <v>1.3712575989046165</v>
      </c>
      <c r="H78" s="2">
        <v>6400</v>
      </c>
      <c r="I78" s="5">
        <f t="shared" si="17"/>
        <v>157952</v>
      </c>
      <c r="J78" s="2">
        <v>332800</v>
      </c>
      <c r="K78" s="5">
        <f t="shared" si="18"/>
        <v>8213504</v>
      </c>
      <c r="L78">
        <v>42</v>
      </c>
      <c r="M78" t="s">
        <v>28</v>
      </c>
      <c r="N78" t="s">
        <v>18</v>
      </c>
    </row>
    <row r="79" spans="1:14" x14ac:dyDescent="0.45">
      <c r="A79">
        <v>246</v>
      </c>
      <c r="B79" t="s">
        <v>14</v>
      </c>
      <c r="C79" t="s">
        <v>137</v>
      </c>
      <c r="D79" t="s">
        <v>140</v>
      </c>
      <c r="E79">
        <v>3</v>
      </c>
      <c r="F79" s="1">
        <f t="shared" si="15"/>
        <v>0.96383717534048019</v>
      </c>
      <c r="G79" s="1">
        <f t="shared" si="16"/>
        <v>1.1569985990757701</v>
      </c>
      <c r="H79" s="2">
        <v>5400</v>
      </c>
      <c r="I79" s="5">
        <f t="shared" si="17"/>
        <v>133272</v>
      </c>
      <c r="J79" s="2">
        <v>280800</v>
      </c>
      <c r="K79" s="5">
        <f t="shared" si="18"/>
        <v>6930144</v>
      </c>
      <c r="L79">
        <v>33</v>
      </c>
      <c r="M79" t="s">
        <v>45</v>
      </c>
      <c r="N79" t="s">
        <v>18</v>
      </c>
    </row>
    <row r="80" spans="1:14" x14ac:dyDescent="0.45">
      <c r="A80">
        <v>247</v>
      </c>
      <c r="B80" t="s">
        <v>14</v>
      </c>
      <c r="C80" t="s">
        <v>137</v>
      </c>
      <c r="D80" t="s">
        <v>141</v>
      </c>
      <c r="E80">
        <v>4</v>
      </c>
      <c r="F80" s="1">
        <f t="shared" si="15"/>
        <v>0.91029066559934246</v>
      </c>
      <c r="G80" s="1">
        <f t="shared" si="16"/>
        <v>1.0927208991271162</v>
      </c>
      <c r="H80" s="2">
        <v>5100</v>
      </c>
      <c r="I80" s="5">
        <f t="shared" si="17"/>
        <v>125868</v>
      </c>
      <c r="J80" s="2">
        <v>265200</v>
      </c>
      <c r="K80" s="5">
        <f t="shared" si="18"/>
        <v>6545136</v>
      </c>
      <c r="L80">
        <v>28</v>
      </c>
      <c r="M80" t="s">
        <v>43</v>
      </c>
      <c r="N80" t="s">
        <v>18</v>
      </c>
    </row>
    <row r="81" spans="1:14" x14ac:dyDescent="0.45">
      <c r="A81">
        <v>248</v>
      </c>
      <c r="B81" t="s">
        <v>14</v>
      </c>
      <c r="C81" t="s">
        <v>137</v>
      </c>
      <c r="D81" t="s">
        <v>142</v>
      </c>
      <c r="E81">
        <v>5</v>
      </c>
      <c r="F81" s="1">
        <f t="shared" si="15"/>
        <v>0.91029066559934246</v>
      </c>
      <c r="G81" s="1">
        <f t="shared" si="16"/>
        <v>1.0927208991271162</v>
      </c>
      <c r="H81" s="2">
        <v>5100</v>
      </c>
      <c r="I81" s="5">
        <f t="shared" si="17"/>
        <v>125868</v>
      </c>
      <c r="J81" s="2">
        <v>265200</v>
      </c>
      <c r="K81" s="5">
        <f t="shared" si="18"/>
        <v>6545136</v>
      </c>
      <c r="L81">
        <v>22</v>
      </c>
      <c r="M81" t="s">
        <v>143</v>
      </c>
      <c r="N81" t="s">
        <v>18</v>
      </c>
    </row>
    <row r="82" spans="1:14" x14ac:dyDescent="0.45">
      <c r="A82">
        <v>249</v>
      </c>
      <c r="B82" t="s">
        <v>14</v>
      </c>
      <c r="C82" t="s">
        <v>137</v>
      </c>
      <c r="D82" t="s">
        <v>144</v>
      </c>
      <c r="E82">
        <v>6</v>
      </c>
      <c r="F82" s="1">
        <f t="shared" si="15"/>
        <v>0.78534880953668762</v>
      </c>
      <c r="G82" s="1">
        <f t="shared" si="16"/>
        <v>0.94273959924692385</v>
      </c>
      <c r="H82" s="2">
        <v>4400</v>
      </c>
      <c r="I82" s="5">
        <f t="shared" si="17"/>
        <v>108592</v>
      </c>
      <c r="J82" s="2">
        <v>228800</v>
      </c>
      <c r="K82" s="5">
        <f t="shared" si="18"/>
        <v>5646784</v>
      </c>
      <c r="L82">
        <v>31</v>
      </c>
      <c r="M82" t="s">
        <v>26</v>
      </c>
      <c r="N82" t="s">
        <v>18</v>
      </c>
    </row>
    <row r="83" spans="1:14" x14ac:dyDescent="0.45">
      <c r="A83">
        <v>250</v>
      </c>
      <c r="B83" t="s">
        <v>14</v>
      </c>
      <c r="C83" t="s">
        <v>137</v>
      </c>
      <c r="D83" t="s">
        <v>145</v>
      </c>
      <c r="E83">
        <v>7</v>
      </c>
      <c r="F83" s="1">
        <f t="shared" si="15"/>
        <v>0.76749997295630834</v>
      </c>
      <c r="G83" s="1">
        <f t="shared" si="16"/>
        <v>0.92131369926403917</v>
      </c>
      <c r="H83" s="2">
        <v>4300</v>
      </c>
      <c r="I83" s="5">
        <f t="shared" si="17"/>
        <v>106124</v>
      </c>
      <c r="J83" s="2">
        <v>223600</v>
      </c>
      <c r="K83" s="5">
        <f t="shared" si="18"/>
        <v>5518448</v>
      </c>
      <c r="L83">
        <v>27</v>
      </c>
      <c r="M83" t="s">
        <v>146</v>
      </c>
      <c r="N83" t="s">
        <v>147</v>
      </c>
    </row>
    <row r="84" spans="1:14" x14ac:dyDescent="0.45">
      <c r="A84">
        <v>251</v>
      </c>
      <c r="B84" t="s">
        <v>14</v>
      </c>
      <c r="C84" t="s">
        <v>137</v>
      </c>
      <c r="D84" t="s">
        <v>148</v>
      </c>
      <c r="E84">
        <v>8</v>
      </c>
      <c r="F84" s="1">
        <f t="shared" si="15"/>
        <v>0.76749997295630834</v>
      </c>
      <c r="G84" s="1">
        <f t="shared" si="16"/>
        <v>0.92131369926403917</v>
      </c>
      <c r="H84" s="2">
        <v>4300</v>
      </c>
      <c r="I84" s="5">
        <f t="shared" si="17"/>
        <v>106124</v>
      </c>
      <c r="J84" s="2">
        <v>223600</v>
      </c>
      <c r="K84" s="5">
        <f t="shared" si="18"/>
        <v>5518448</v>
      </c>
      <c r="L84">
        <v>29</v>
      </c>
      <c r="M84" t="s">
        <v>26</v>
      </c>
      <c r="N84" t="s">
        <v>18</v>
      </c>
    </row>
    <row r="85" spans="1:14" x14ac:dyDescent="0.45">
      <c r="A85">
        <v>252</v>
      </c>
      <c r="B85" t="s">
        <v>14</v>
      </c>
      <c r="C85" t="s">
        <v>137</v>
      </c>
      <c r="D85" t="s">
        <v>149</v>
      </c>
      <c r="E85">
        <v>9</v>
      </c>
      <c r="F85" s="1">
        <f t="shared" si="15"/>
        <v>0.60686044373289494</v>
      </c>
      <c r="G85" s="1">
        <f t="shared" si="16"/>
        <v>0.72848059941807752</v>
      </c>
      <c r="H85" s="2">
        <v>3400</v>
      </c>
      <c r="I85" s="5">
        <f t="shared" si="17"/>
        <v>83912</v>
      </c>
      <c r="J85" s="2">
        <v>176800</v>
      </c>
      <c r="K85" s="5">
        <f t="shared" si="18"/>
        <v>4363424</v>
      </c>
      <c r="L85">
        <v>32</v>
      </c>
      <c r="M85" t="s">
        <v>61</v>
      </c>
      <c r="N85" t="s">
        <v>18</v>
      </c>
    </row>
    <row r="86" spans="1:14" x14ac:dyDescent="0.45">
      <c r="A86">
        <v>253</v>
      </c>
      <c r="B86" t="s">
        <v>14</v>
      </c>
      <c r="C86" t="s">
        <v>137</v>
      </c>
      <c r="D86" t="s">
        <v>150</v>
      </c>
      <c r="E86">
        <v>10</v>
      </c>
      <c r="F86" s="1">
        <f t="shared" si="15"/>
        <v>0.58901160715251566</v>
      </c>
      <c r="G86" s="1">
        <f t="shared" si="16"/>
        <v>0.70705469943519283</v>
      </c>
      <c r="H86" s="2">
        <v>3300</v>
      </c>
      <c r="I86" s="5">
        <f t="shared" si="17"/>
        <v>81444</v>
      </c>
      <c r="J86" s="2">
        <v>171600</v>
      </c>
      <c r="K86" s="5">
        <f t="shared" si="18"/>
        <v>4235088</v>
      </c>
      <c r="L86">
        <v>29</v>
      </c>
      <c r="M86" t="s">
        <v>17</v>
      </c>
      <c r="N86" t="s">
        <v>18</v>
      </c>
    </row>
    <row r="87" spans="1:14" x14ac:dyDescent="0.45">
      <c r="A87">
        <v>254</v>
      </c>
      <c r="B87" t="s">
        <v>14</v>
      </c>
      <c r="C87" t="s">
        <v>137</v>
      </c>
      <c r="D87" t="s">
        <v>151</v>
      </c>
      <c r="E87">
        <v>11</v>
      </c>
      <c r="F87" s="1">
        <f t="shared" si="15"/>
        <v>0.57116277057213649</v>
      </c>
      <c r="G87" s="1">
        <f t="shared" si="16"/>
        <v>0.68562879945230826</v>
      </c>
      <c r="H87" s="2">
        <v>3200</v>
      </c>
      <c r="I87" s="5">
        <f t="shared" si="17"/>
        <v>78976</v>
      </c>
      <c r="J87" s="2">
        <v>166400</v>
      </c>
      <c r="K87" s="5">
        <f t="shared" si="18"/>
        <v>4106752</v>
      </c>
      <c r="L87">
        <v>33</v>
      </c>
      <c r="M87" t="s">
        <v>43</v>
      </c>
      <c r="N87" t="s">
        <v>18</v>
      </c>
    </row>
    <row r="88" spans="1:14" x14ac:dyDescent="0.45">
      <c r="A88">
        <v>255</v>
      </c>
      <c r="B88" t="s">
        <v>14</v>
      </c>
      <c r="C88" t="s">
        <v>137</v>
      </c>
      <c r="D88" t="s">
        <v>152</v>
      </c>
      <c r="E88">
        <v>12</v>
      </c>
      <c r="F88" s="1">
        <f t="shared" si="15"/>
        <v>0.53546509741137793</v>
      </c>
      <c r="G88" s="1">
        <f t="shared" si="16"/>
        <v>0.64277699948653899</v>
      </c>
      <c r="H88" s="2">
        <v>3000</v>
      </c>
      <c r="I88" s="5">
        <f t="shared" si="17"/>
        <v>74040</v>
      </c>
      <c r="J88" s="2">
        <v>156000</v>
      </c>
      <c r="K88" s="5">
        <f t="shared" si="18"/>
        <v>3850080</v>
      </c>
      <c r="L88">
        <v>25</v>
      </c>
      <c r="M88" t="s">
        <v>50</v>
      </c>
      <c r="N88" t="s">
        <v>18</v>
      </c>
    </row>
    <row r="89" spans="1:14" x14ac:dyDescent="0.45">
      <c r="A89">
        <v>256</v>
      </c>
      <c r="B89" t="s">
        <v>14</v>
      </c>
      <c r="C89" t="s">
        <v>137</v>
      </c>
      <c r="D89" t="s">
        <v>153</v>
      </c>
      <c r="E89">
        <v>13</v>
      </c>
      <c r="F89" s="1">
        <f t="shared" si="15"/>
        <v>0.51761626083099865</v>
      </c>
      <c r="G89" s="1">
        <f t="shared" si="16"/>
        <v>0.6213510995036543</v>
      </c>
      <c r="H89" s="2">
        <v>2900</v>
      </c>
      <c r="I89" s="5">
        <f t="shared" si="17"/>
        <v>71572</v>
      </c>
      <c r="J89" s="2">
        <v>150800</v>
      </c>
      <c r="K89" s="5">
        <f t="shared" si="18"/>
        <v>3721744</v>
      </c>
      <c r="L89">
        <v>27</v>
      </c>
      <c r="M89" t="s">
        <v>48</v>
      </c>
      <c r="N89" t="s">
        <v>18</v>
      </c>
    </row>
    <row r="90" spans="1:14" x14ac:dyDescent="0.45">
      <c r="A90">
        <v>257</v>
      </c>
      <c r="B90" t="s">
        <v>14</v>
      </c>
      <c r="C90" t="s">
        <v>137</v>
      </c>
      <c r="D90" t="s">
        <v>154</v>
      </c>
      <c r="E90">
        <v>14</v>
      </c>
      <c r="F90" s="1">
        <f t="shared" si="15"/>
        <v>0.4819185876702401</v>
      </c>
      <c r="G90" s="1">
        <f t="shared" si="16"/>
        <v>0.57849929953788504</v>
      </c>
      <c r="H90" s="2">
        <v>2700</v>
      </c>
      <c r="I90" s="5">
        <f t="shared" si="17"/>
        <v>66636</v>
      </c>
      <c r="J90" s="2">
        <v>140400</v>
      </c>
      <c r="K90" s="5">
        <f t="shared" si="18"/>
        <v>3465072</v>
      </c>
      <c r="L90">
        <v>27</v>
      </c>
      <c r="M90" t="s">
        <v>50</v>
      </c>
      <c r="N90" t="s">
        <v>18</v>
      </c>
    </row>
    <row r="91" spans="1:14" x14ac:dyDescent="0.45">
      <c r="A91">
        <v>258</v>
      </c>
      <c r="B91" t="s">
        <v>14</v>
      </c>
      <c r="C91" t="s">
        <v>137</v>
      </c>
      <c r="D91" t="s">
        <v>155</v>
      </c>
      <c r="E91">
        <v>15</v>
      </c>
      <c r="F91" s="1">
        <f t="shared" si="15"/>
        <v>0.44622091450948159</v>
      </c>
      <c r="G91" s="1">
        <f t="shared" si="16"/>
        <v>0.53564749957211577</v>
      </c>
      <c r="H91" s="2">
        <v>2500</v>
      </c>
      <c r="I91" s="5">
        <f t="shared" si="17"/>
        <v>61700</v>
      </c>
      <c r="J91" s="2">
        <v>130000</v>
      </c>
      <c r="K91" s="5">
        <f t="shared" si="18"/>
        <v>3208400</v>
      </c>
      <c r="L91">
        <v>25</v>
      </c>
      <c r="M91" t="s">
        <v>105</v>
      </c>
      <c r="N91" t="s">
        <v>18</v>
      </c>
    </row>
    <row r="92" spans="1:14" x14ac:dyDescent="0.45">
      <c r="A92">
        <v>259</v>
      </c>
      <c r="B92" t="s">
        <v>14</v>
      </c>
      <c r="C92" t="s">
        <v>137</v>
      </c>
      <c r="D92" t="s">
        <v>156</v>
      </c>
      <c r="E92">
        <v>16</v>
      </c>
      <c r="F92" s="1">
        <f t="shared" si="15"/>
        <v>0.33912789502720603</v>
      </c>
      <c r="G92" s="1">
        <f t="shared" si="16"/>
        <v>0.40709209967480803</v>
      </c>
      <c r="H92" s="2">
        <v>1900</v>
      </c>
      <c r="I92" s="5">
        <f t="shared" si="17"/>
        <v>46892</v>
      </c>
      <c r="J92" s="2">
        <v>98800</v>
      </c>
      <c r="K92" s="5">
        <f t="shared" si="18"/>
        <v>2438384</v>
      </c>
      <c r="L92">
        <v>29</v>
      </c>
      <c r="M92" t="s">
        <v>22</v>
      </c>
      <c r="N92" t="s">
        <v>18</v>
      </c>
    </row>
    <row r="93" spans="1:14" x14ac:dyDescent="0.45">
      <c r="A93">
        <v>260</v>
      </c>
      <c r="B93" t="s">
        <v>14</v>
      </c>
      <c r="C93" t="s">
        <v>137</v>
      </c>
      <c r="D93" t="s">
        <v>157</v>
      </c>
      <c r="E93">
        <v>17</v>
      </c>
      <c r="F93" s="1">
        <f t="shared" si="15"/>
        <v>0.30343022186644747</v>
      </c>
      <c r="G93" s="1">
        <f t="shared" si="16"/>
        <v>0.36424029970903876</v>
      </c>
      <c r="H93" s="2">
        <v>1700</v>
      </c>
      <c r="I93" s="5">
        <f t="shared" si="17"/>
        <v>41956</v>
      </c>
      <c r="J93" s="2">
        <v>88400</v>
      </c>
      <c r="K93" s="5">
        <f t="shared" si="18"/>
        <v>2181712</v>
      </c>
      <c r="L93">
        <v>25</v>
      </c>
      <c r="M93" t="s">
        <v>73</v>
      </c>
      <c r="N93" t="s">
        <v>18</v>
      </c>
    </row>
    <row r="94" spans="1:14" x14ac:dyDescent="0.45">
      <c r="A94">
        <v>261</v>
      </c>
      <c r="B94" t="s">
        <v>14</v>
      </c>
      <c r="C94" t="s">
        <v>137</v>
      </c>
      <c r="D94" t="s">
        <v>158</v>
      </c>
      <c r="E94">
        <v>18</v>
      </c>
      <c r="F94" s="1">
        <f t="shared" si="15"/>
        <v>0.28558138528606825</v>
      </c>
      <c r="G94" s="1">
        <f t="shared" si="16"/>
        <v>0.34281439972615413</v>
      </c>
      <c r="H94" s="2">
        <v>1600</v>
      </c>
      <c r="I94" s="5">
        <f t="shared" si="17"/>
        <v>39488</v>
      </c>
      <c r="J94" s="2">
        <v>83200</v>
      </c>
      <c r="K94" s="5">
        <f t="shared" si="18"/>
        <v>2053376</v>
      </c>
      <c r="L94">
        <v>26</v>
      </c>
      <c r="M94" t="s">
        <v>28</v>
      </c>
      <c r="N94" t="s">
        <v>18</v>
      </c>
    </row>
    <row r="95" spans="1:14" x14ac:dyDescent="0.45">
      <c r="A95">
        <v>262</v>
      </c>
      <c r="B95" t="s">
        <v>14</v>
      </c>
      <c r="C95" t="s">
        <v>137</v>
      </c>
      <c r="D95" t="s">
        <v>159</v>
      </c>
      <c r="E95">
        <v>19</v>
      </c>
      <c r="F95" s="1">
        <f t="shared" si="15"/>
        <v>0.21418603896455116</v>
      </c>
      <c r="G95" s="1">
        <f t="shared" si="16"/>
        <v>0.2571107997946156</v>
      </c>
      <c r="H95" s="2">
        <v>1200</v>
      </c>
      <c r="I95" s="5">
        <f t="shared" si="17"/>
        <v>29616</v>
      </c>
      <c r="J95" s="2">
        <v>62400</v>
      </c>
      <c r="K95" s="5">
        <f t="shared" si="18"/>
        <v>1540032</v>
      </c>
      <c r="L95">
        <v>25</v>
      </c>
      <c r="M95" t="s">
        <v>72</v>
      </c>
      <c r="N95" t="s">
        <v>18</v>
      </c>
    </row>
    <row r="96" spans="1:14" x14ac:dyDescent="0.45">
      <c r="A96">
        <v>263</v>
      </c>
      <c r="B96" t="s">
        <v>14</v>
      </c>
      <c r="C96" t="s">
        <v>137</v>
      </c>
      <c r="D96" t="s">
        <v>160</v>
      </c>
      <c r="E96">
        <v>20</v>
      </c>
      <c r="F96" s="1">
        <f t="shared" si="15"/>
        <v>0.13743604166892032</v>
      </c>
      <c r="G96" s="1">
        <f t="shared" si="16"/>
        <v>0.16497942986821165</v>
      </c>
      <c r="H96" s="2">
        <v>770</v>
      </c>
      <c r="I96" s="5">
        <f t="shared" si="17"/>
        <v>19003.599999999999</v>
      </c>
      <c r="J96" s="2">
        <v>40040</v>
      </c>
      <c r="K96" s="5">
        <f t="shared" si="18"/>
        <v>988187.2</v>
      </c>
      <c r="L96">
        <v>24</v>
      </c>
      <c r="M96" t="s">
        <v>17</v>
      </c>
      <c r="N96" t="s">
        <v>18</v>
      </c>
    </row>
    <row r="97" spans="1:14" x14ac:dyDescent="0.45">
      <c r="A97">
        <v>264</v>
      </c>
      <c r="B97" t="s">
        <v>14</v>
      </c>
      <c r="C97" t="s">
        <v>137</v>
      </c>
      <c r="D97" t="s">
        <v>161</v>
      </c>
      <c r="E97">
        <v>21</v>
      </c>
      <c r="F97" s="1">
        <f t="shared" si="15"/>
        <v>0.121372088746579</v>
      </c>
      <c r="G97" s="1">
        <f t="shared" si="16"/>
        <v>0.1456961198836155</v>
      </c>
      <c r="H97" s="2">
        <v>680</v>
      </c>
      <c r="I97" s="5">
        <f t="shared" si="17"/>
        <v>16782.400000000001</v>
      </c>
      <c r="J97" s="2">
        <v>35360</v>
      </c>
      <c r="K97" s="5">
        <f t="shared" si="18"/>
        <v>872684.8</v>
      </c>
      <c r="L97">
        <v>19</v>
      </c>
      <c r="M97" t="s">
        <v>75</v>
      </c>
      <c r="N97" t="s">
        <v>18</v>
      </c>
    </row>
    <row r="98" spans="1:14" x14ac:dyDescent="0.45">
      <c r="A98">
        <v>265</v>
      </c>
      <c r="B98" t="s">
        <v>14</v>
      </c>
      <c r="C98" t="s">
        <v>137</v>
      </c>
      <c r="D98" t="s">
        <v>162</v>
      </c>
      <c r="E98">
        <v>22</v>
      </c>
      <c r="F98" s="1">
        <f t="shared" si="15"/>
        <v>0.121372088746579</v>
      </c>
      <c r="G98" s="1">
        <f t="shared" si="16"/>
        <v>0.1456961198836155</v>
      </c>
      <c r="H98" s="2">
        <v>680</v>
      </c>
      <c r="I98" s="5">
        <f t="shared" si="17"/>
        <v>16782.400000000001</v>
      </c>
      <c r="J98" s="2">
        <v>35360</v>
      </c>
      <c r="K98" s="5">
        <f t="shared" si="18"/>
        <v>872684.8</v>
      </c>
      <c r="L98">
        <v>21</v>
      </c>
      <c r="M98" t="s">
        <v>68</v>
      </c>
      <c r="N98" t="s">
        <v>18</v>
      </c>
    </row>
    <row r="99" spans="1:14" x14ac:dyDescent="0.45">
      <c r="A99">
        <v>266</v>
      </c>
      <c r="B99" t="s">
        <v>14</v>
      </c>
      <c r="C99" t="s">
        <v>137</v>
      </c>
      <c r="D99" t="s">
        <v>163</v>
      </c>
      <c r="E99">
        <v>23</v>
      </c>
      <c r="F99" s="1">
        <f t="shared" si="15"/>
        <v>0.10352325216619973</v>
      </c>
      <c r="G99" s="1">
        <f t="shared" si="16"/>
        <v>0.12427021990073088</v>
      </c>
      <c r="H99" s="2">
        <v>580</v>
      </c>
      <c r="I99" s="5">
        <f t="shared" si="17"/>
        <v>14314.4</v>
      </c>
      <c r="J99" s="2">
        <v>30160</v>
      </c>
      <c r="K99" s="5">
        <f t="shared" si="18"/>
        <v>744348.8</v>
      </c>
      <c r="L99">
        <v>21</v>
      </c>
      <c r="M99" t="s">
        <v>33</v>
      </c>
      <c r="N99" t="s">
        <v>18</v>
      </c>
    </row>
    <row r="100" spans="1:14" x14ac:dyDescent="0.45">
      <c r="A100">
        <v>267</v>
      </c>
      <c r="B100" t="s">
        <v>14</v>
      </c>
      <c r="C100" t="s">
        <v>137</v>
      </c>
      <c r="D100" t="s">
        <v>164</v>
      </c>
      <c r="E100">
        <v>24</v>
      </c>
      <c r="F100" s="1">
        <f t="shared" si="15"/>
        <v>9.8168601192085952E-2</v>
      </c>
      <c r="G100" s="1">
        <f t="shared" si="16"/>
        <v>0.11784244990586548</v>
      </c>
      <c r="H100" s="2">
        <v>550</v>
      </c>
      <c r="I100" s="5">
        <f t="shared" si="17"/>
        <v>13574</v>
      </c>
      <c r="J100" s="2">
        <v>28600</v>
      </c>
      <c r="K100" s="5">
        <f t="shared" si="18"/>
        <v>705848</v>
      </c>
      <c r="L100">
        <v>22</v>
      </c>
      <c r="M100" t="s">
        <v>73</v>
      </c>
      <c r="N100" t="s">
        <v>18</v>
      </c>
    </row>
    <row r="101" spans="1:14" x14ac:dyDescent="0.45">
      <c r="A101">
        <v>268</v>
      </c>
      <c r="B101" t="s">
        <v>14</v>
      </c>
      <c r="C101" t="s">
        <v>137</v>
      </c>
      <c r="D101" t="s">
        <v>165</v>
      </c>
      <c r="E101">
        <v>25</v>
      </c>
      <c r="F101" s="1">
        <f t="shared" si="15"/>
        <v>9.1029066559934244E-2</v>
      </c>
      <c r="G101" s="1">
        <f t="shared" si="16"/>
        <v>0.10927208991271162</v>
      </c>
      <c r="H101" s="2">
        <v>510</v>
      </c>
      <c r="I101" s="5">
        <f t="shared" si="17"/>
        <v>12586.8</v>
      </c>
      <c r="J101" s="2">
        <v>26520</v>
      </c>
      <c r="K101" s="5">
        <f t="shared" si="18"/>
        <v>654513.6</v>
      </c>
      <c r="L101">
        <v>21</v>
      </c>
      <c r="M101" t="s">
        <v>68</v>
      </c>
      <c r="N101" t="s">
        <v>18</v>
      </c>
    </row>
    <row r="102" spans="1:14" x14ac:dyDescent="0.45">
      <c r="A102">
        <v>334</v>
      </c>
      <c r="B102" t="s">
        <v>14</v>
      </c>
      <c r="C102" t="s">
        <v>170</v>
      </c>
      <c r="D102" t="s">
        <v>171</v>
      </c>
      <c r="E102">
        <v>1</v>
      </c>
      <c r="F102" s="1">
        <f t="shared" si="15"/>
        <v>1.0887790314031351</v>
      </c>
      <c r="G102" s="1">
        <f t="shared" si="16"/>
        <v>1.3069798989559627</v>
      </c>
      <c r="H102" s="2">
        <v>6100</v>
      </c>
      <c r="I102" s="5">
        <f t="shared" si="17"/>
        <v>150548</v>
      </c>
      <c r="J102" s="2">
        <v>317200</v>
      </c>
      <c r="K102" s="5">
        <f t="shared" si="18"/>
        <v>7828496</v>
      </c>
      <c r="L102">
        <v>37</v>
      </c>
      <c r="M102" t="s">
        <v>62</v>
      </c>
      <c r="N102" t="s">
        <v>18</v>
      </c>
    </row>
    <row r="103" spans="1:14" x14ac:dyDescent="0.45">
      <c r="A103">
        <v>335</v>
      </c>
      <c r="B103" t="s">
        <v>14</v>
      </c>
      <c r="C103" t="s">
        <v>170</v>
      </c>
      <c r="D103" t="s">
        <v>172</v>
      </c>
      <c r="E103">
        <v>2</v>
      </c>
      <c r="F103" s="1">
        <f t="shared" si="15"/>
        <v>0.91029066559934246</v>
      </c>
      <c r="G103" s="1">
        <f t="shared" si="16"/>
        <v>1.0927208991271162</v>
      </c>
      <c r="H103" s="2">
        <v>5100</v>
      </c>
      <c r="I103" s="5">
        <f t="shared" si="17"/>
        <v>125868</v>
      </c>
      <c r="J103" s="2">
        <v>265200</v>
      </c>
      <c r="K103" s="5">
        <f t="shared" si="18"/>
        <v>6545136</v>
      </c>
      <c r="L103">
        <v>24</v>
      </c>
      <c r="M103" t="s">
        <v>43</v>
      </c>
      <c r="N103" t="s">
        <v>173</v>
      </c>
    </row>
    <row r="104" spans="1:14" x14ac:dyDescent="0.45">
      <c r="A104">
        <v>336</v>
      </c>
      <c r="B104" t="s">
        <v>14</v>
      </c>
      <c r="C104" t="s">
        <v>170</v>
      </c>
      <c r="D104" t="s">
        <v>174</v>
      </c>
      <c r="E104">
        <v>3</v>
      </c>
      <c r="F104" s="1">
        <f t="shared" si="15"/>
        <v>0.89244182901896318</v>
      </c>
      <c r="G104" s="1">
        <f t="shared" si="16"/>
        <v>1.0712949991442315</v>
      </c>
      <c r="H104" s="2">
        <v>5000</v>
      </c>
      <c r="I104" s="5">
        <f t="shared" si="17"/>
        <v>123400</v>
      </c>
      <c r="J104" s="2">
        <v>260000</v>
      </c>
      <c r="K104" s="5">
        <f t="shared" si="18"/>
        <v>6416800</v>
      </c>
      <c r="L104">
        <v>34</v>
      </c>
      <c r="M104" t="s">
        <v>17</v>
      </c>
      <c r="N104" t="s">
        <v>18</v>
      </c>
    </row>
    <row r="105" spans="1:14" x14ac:dyDescent="0.45">
      <c r="A105">
        <v>337</v>
      </c>
      <c r="B105" t="s">
        <v>14</v>
      </c>
      <c r="C105" t="s">
        <v>170</v>
      </c>
      <c r="D105" t="s">
        <v>175</v>
      </c>
      <c r="E105">
        <v>4</v>
      </c>
      <c r="F105" s="1">
        <f t="shared" si="15"/>
        <v>0.8745929924385839</v>
      </c>
      <c r="G105" s="1">
        <f t="shared" si="16"/>
        <v>1.0498690991613471</v>
      </c>
      <c r="H105" s="2">
        <v>4900</v>
      </c>
      <c r="I105" s="5">
        <f t="shared" si="17"/>
        <v>120932</v>
      </c>
      <c r="J105" s="2">
        <v>254800</v>
      </c>
      <c r="K105" s="5">
        <f t="shared" si="18"/>
        <v>6288464</v>
      </c>
      <c r="L105">
        <v>28</v>
      </c>
      <c r="M105" t="s">
        <v>67</v>
      </c>
      <c r="N105" t="s">
        <v>104</v>
      </c>
    </row>
    <row r="106" spans="1:14" x14ac:dyDescent="0.45">
      <c r="A106">
        <v>338</v>
      </c>
      <c r="B106" t="s">
        <v>14</v>
      </c>
      <c r="C106" t="s">
        <v>170</v>
      </c>
      <c r="D106" t="s">
        <v>176</v>
      </c>
      <c r="E106">
        <v>5</v>
      </c>
      <c r="F106" s="1">
        <f t="shared" si="15"/>
        <v>0.69610462663479133</v>
      </c>
      <c r="G106" s="1">
        <f t="shared" si="16"/>
        <v>0.83561009933250063</v>
      </c>
      <c r="H106" s="2">
        <v>3900</v>
      </c>
      <c r="I106" s="5">
        <f t="shared" si="17"/>
        <v>96252</v>
      </c>
      <c r="J106" s="2">
        <v>202800</v>
      </c>
      <c r="K106" s="5">
        <f t="shared" si="18"/>
        <v>5005104</v>
      </c>
      <c r="L106">
        <v>36</v>
      </c>
      <c r="M106" t="s">
        <v>26</v>
      </c>
      <c r="N106" t="s">
        <v>18</v>
      </c>
    </row>
    <row r="107" spans="1:14" x14ac:dyDescent="0.45">
      <c r="A107">
        <v>339</v>
      </c>
      <c r="B107" t="s">
        <v>14</v>
      </c>
      <c r="C107" t="s">
        <v>170</v>
      </c>
      <c r="D107" t="s">
        <v>177</v>
      </c>
      <c r="E107">
        <v>6</v>
      </c>
      <c r="F107" s="1">
        <f t="shared" si="15"/>
        <v>0.62470928031327422</v>
      </c>
      <c r="G107" s="1">
        <f t="shared" si="16"/>
        <v>0.7499064994009621</v>
      </c>
      <c r="H107" s="2">
        <v>3500</v>
      </c>
      <c r="I107" s="5">
        <f t="shared" si="17"/>
        <v>86380</v>
      </c>
      <c r="J107" s="2">
        <v>182000</v>
      </c>
      <c r="K107" s="5">
        <f t="shared" si="18"/>
        <v>4491760</v>
      </c>
      <c r="L107">
        <v>28</v>
      </c>
      <c r="M107" t="s">
        <v>26</v>
      </c>
      <c r="N107" t="s">
        <v>18</v>
      </c>
    </row>
    <row r="108" spans="1:14" x14ac:dyDescent="0.45">
      <c r="A108">
        <v>340</v>
      </c>
      <c r="B108" t="s">
        <v>14</v>
      </c>
      <c r="C108" t="s">
        <v>170</v>
      </c>
      <c r="D108" t="s">
        <v>178</v>
      </c>
      <c r="E108">
        <v>7</v>
      </c>
      <c r="F108" s="1">
        <f t="shared" si="15"/>
        <v>0.58901160715251566</v>
      </c>
      <c r="G108" s="1">
        <f t="shared" si="16"/>
        <v>0.70705469943519283</v>
      </c>
      <c r="H108" s="2">
        <v>3300</v>
      </c>
      <c r="I108" s="5">
        <f t="shared" si="17"/>
        <v>81444</v>
      </c>
      <c r="J108" s="2">
        <v>171600</v>
      </c>
      <c r="K108" s="5">
        <f t="shared" si="18"/>
        <v>4235088</v>
      </c>
      <c r="L108">
        <v>24</v>
      </c>
      <c r="M108" t="s">
        <v>28</v>
      </c>
      <c r="N108" t="s">
        <v>18</v>
      </c>
    </row>
    <row r="109" spans="1:14" x14ac:dyDescent="0.45">
      <c r="A109">
        <v>341</v>
      </c>
      <c r="B109" t="s">
        <v>14</v>
      </c>
      <c r="C109" t="s">
        <v>170</v>
      </c>
      <c r="D109" t="s">
        <v>179</v>
      </c>
      <c r="E109">
        <v>8</v>
      </c>
      <c r="F109" s="1">
        <f t="shared" si="15"/>
        <v>0.39267440476834381</v>
      </c>
      <c r="G109" s="1">
        <f t="shared" si="16"/>
        <v>0.47136979962346193</v>
      </c>
      <c r="H109" s="2">
        <v>2200</v>
      </c>
      <c r="I109" s="5">
        <f t="shared" si="17"/>
        <v>54296</v>
      </c>
      <c r="J109" s="2">
        <v>114400</v>
      </c>
      <c r="K109" s="5">
        <f t="shared" si="18"/>
        <v>2823392</v>
      </c>
      <c r="L109">
        <v>27</v>
      </c>
      <c r="M109" t="s">
        <v>30</v>
      </c>
      <c r="N109" t="s">
        <v>18</v>
      </c>
    </row>
    <row r="110" spans="1:14" x14ac:dyDescent="0.45">
      <c r="A110">
        <v>342</v>
      </c>
      <c r="B110" t="s">
        <v>14</v>
      </c>
      <c r="C110" t="s">
        <v>170</v>
      </c>
      <c r="D110" t="s">
        <v>180</v>
      </c>
      <c r="E110">
        <v>9</v>
      </c>
      <c r="F110" s="1">
        <f t="shared" si="15"/>
        <v>0.37482556818796453</v>
      </c>
      <c r="G110" s="1">
        <f t="shared" si="16"/>
        <v>0.44994389964057729</v>
      </c>
      <c r="H110" s="2">
        <v>2100</v>
      </c>
      <c r="I110" s="5">
        <f t="shared" si="17"/>
        <v>51828</v>
      </c>
      <c r="J110" s="2">
        <v>109200</v>
      </c>
      <c r="K110" s="5">
        <f t="shared" si="18"/>
        <v>2695056</v>
      </c>
      <c r="L110">
        <v>25</v>
      </c>
      <c r="M110" t="s">
        <v>67</v>
      </c>
      <c r="N110" t="s">
        <v>18</v>
      </c>
    </row>
    <row r="111" spans="1:14" x14ac:dyDescent="0.45">
      <c r="A111">
        <v>343</v>
      </c>
      <c r="B111" t="s">
        <v>14</v>
      </c>
      <c r="C111" t="s">
        <v>170</v>
      </c>
      <c r="D111" t="s">
        <v>181</v>
      </c>
      <c r="E111">
        <v>10</v>
      </c>
      <c r="F111" s="1">
        <f t="shared" si="15"/>
        <v>0.35697673160758525</v>
      </c>
      <c r="G111" s="1">
        <f t="shared" si="16"/>
        <v>0.42851799965769266</v>
      </c>
      <c r="H111" s="2">
        <v>2000</v>
      </c>
      <c r="I111" s="5">
        <f t="shared" si="17"/>
        <v>49360</v>
      </c>
      <c r="J111" s="2">
        <v>104000</v>
      </c>
      <c r="K111" s="5">
        <f t="shared" si="18"/>
        <v>2566720</v>
      </c>
      <c r="L111">
        <v>31</v>
      </c>
      <c r="M111" t="s">
        <v>45</v>
      </c>
      <c r="N111" t="s">
        <v>18</v>
      </c>
    </row>
    <row r="112" spans="1:14" x14ac:dyDescent="0.45">
      <c r="A112">
        <v>344</v>
      </c>
      <c r="B112" t="s">
        <v>14</v>
      </c>
      <c r="C112" t="s">
        <v>170</v>
      </c>
      <c r="D112" t="s">
        <v>182</v>
      </c>
      <c r="E112">
        <v>11</v>
      </c>
      <c r="F112" s="1">
        <f t="shared" si="15"/>
        <v>0.35697673160758525</v>
      </c>
      <c r="G112" s="1">
        <f t="shared" si="16"/>
        <v>0.42851799965769266</v>
      </c>
      <c r="H112" s="2">
        <v>2000</v>
      </c>
      <c r="I112" s="5">
        <f t="shared" si="17"/>
        <v>49360</v>
      </c>
      <c r="J112" s="2">
        <v>104000</v>
      </c>
      <c r="K112" s="5">
        <f t="shared" si="18"/>
        <v>2566720</v>
      </c>
      <c r="L112">
        <v>24</v>
      </c>
      <c r="M112" t="s">
        <v>70</v>
      </c>
      <c r="N112" t="s">
        <v>18</v>
      </c>
    </row>
    <row r="113" spans="1:14" x14ac:dyDescent="0.45">
      <c r="A113">
        <v>345</v>
      </c>
      <c r="B113" t="s">
        <v>14</v>
      </c>
      <c r="C113" t="s">
        <v>170</v>
      </c>
      <c r="D113" t="s">
        <v>183</v>
      </c>
      <c r="E113">
        <v>12</v>
      </c>
      <c r="F113" s="1">
        <f t="shared" si="15"/>
        <v>0.26773254870568897</v>
      </c>
      <c r="G113" s="1">
        <f t="shared" si="16"/>
        <v>0.3213884997432695</v>
      </c>
      <c r="H113" s="2">
        <v>1500</v>
      </c>
      <c r="I113" s="5">
        <f t="shared" si="17"/>
        <v>37020</v>
      </c>
      <c r="J113" s="2">
        <v>78000</v>
      </c>
      <c r="K113" s="5">
        <f t="shared" si="18"/>
        <v>1925040</v>
      </c>
      <c r="L113">
        <v>23</v>
      </c>
      <c r="M113" t="s">
        <v>17</v>
      </c>
      <c r="N113" t="s">
        <v>18</v>
      </c>
    </row>
    <row r="114" spans="1:14" x14ac:dyDescent="0.45">
      <c r="A114">
        <v>346</v>
      </c>
      <c r="B114" t="s">
        <v>14</v>
      </c>
      <c r="C114" t="s">
        <v>170</v>
      </c>
      <c r="D114" t="s">
        <v>184</v>
      </c>
      <c r="E114">
        <v>13</v>
      </c>
      <c r="F114" s="1">
        <f t="shared" si="15"/>
        <v>0.26773254870568897</v>
      </c>
      <c r="G114" s="1">
        <f t="shared" si="16"/>
        <v>0.3213884997432695</v>
      </c>
      <c r="H114" s="2">
        <v>1500</v>
      </c>
      <c r="I114" s="5">
        <f t="shared" si="17"/>
        <v>37020</v>
      </c>
      <c r="J114" s="2">
        <v>78000</v>
      </c>
      <c r="K114" s="5">
        <f t="shared" si="18"/>
        <v>1925040</v>
      </c>
      <c r="L114">
        <v>21</v>
      </c>
      <c r="M114" t="s">
        <v>59</v>
      </c>
      <c r="N114" t="s">
        <v>18</v>
      </c>
    </row>
    <row r="115" spans="1:14" x14ac:dyDescent="0.45">
      <c r="A115">
        <v>347</v>
      </c>
      <c r="B115" t="s">
        <v>14</v>
      </c>
      <c r="C115" t="s">
        <v>170</v>
      </c>
      <c r="D115" t="s">
        <v>185</v>
      </c>
      <c r="E115">
        <v>14</v>
      </c>
      <c r="F115" s="1">
        <f t="shared" si="15"/>
        <v>0.23203487554493044</v>
      </c>
      <c r="G115" s="1">
        <f t="shared" si="16"/>
        <v>0.27853669977750023</v>
      </c>
      <c r="H115" s="2">
        <v>1300</v>
      </c>
      <c r="I115" s="5">
        <f t="shared" si="17"/>
        <v>32084</v>
      </c>
      <c r="J115" s="2">
        <v>67600</v>
      </c>
      <c r="K115" s="5">
        <f t="shared" si="18"/>
        <v>1668368</v>
      </c>
      <c r="L115">
        <v>24</v>
      </c>
      <c r="M115" t="s">
        <v>70</v>
      </c>
      <c r="N115" t="s">
        <v>18</v>
      </c>
    </row>
    <row r="116" spans="1:14" x14ac:dyDescent="0.45">
      <c r="A116">
        <v>348</v>
      </c>
      <c r="B116" t="s">
        <v>14</v>
      </c>
      <c r="C116" t="s">
        <v>170</v>
      </c>
      <c r="D116" t="s">
        <v>186</v>
      </c>
      <c r="E116">
        <v>15</v>
      </c>
      <c r="F116" s="1">
        <f t="shared" si="15"/>
        <v>0.21418603896455116</v>
      </c>
      <c r="G116" s="1">
        <f t="shared" si="16"/>
        <v>0.2571107997946156</v>
      </c>
      <c r="H116" s="2">
        <v>1200</v>
      </c>
      <c r="I116" s="5">
        <f t="shared" si="17"/>
        <v>29616</v>
      </c>
      <c r="J116" s="2">
        <v>62400</v>
      </c>
      <c r="K116" s="5">
        <f t="shared" si="18"/>
        <v>1540032</v>
      </c>
      <c r="L116">
        <v>23</v>
      </c>
      <c r="M116" t="s">
        <v>26</v>
      </c>
      <c r="N116" t="s">
        <v>18</v>
      </c>
    </row>
    <row r="117" spans="1:14" x14ac:dyDescent="0.45">
      <c r="A117">
        <v>349</v>
      </c>
      <c r="B117" t="s">
        <v>14</v>
      </c>
      <c r="C117" t="s">
        <v>170</v>
      </c>
      <c r="D117" t="s">
        <v>187</v>
      </c>
      <c r="E117">
        <v>16</v>
      </c>
      <c r="F117" s="1">
        <f t="shared" si="15"/>
        <v>0.16063952922341337</v>
      </c>
      <c r="G117" s="1">
        <f t="shared" si="16"/>
        <v>0.1928330998459617</v>
      </c>
      <c r="H117" s="2">
        <v>900</v>
      </c>
      <c r="I117" s="5">
        <f t="shared" si="17"/>
        <v>22212</v>
      </c>
      <c r="J117" s="2">
        <v>46800</v>
      </c>
      <c r="K117" s="5">
        <f t="shared" si="18"/>
        <v>1155024</v>
      </c>
      <c r="L117">
        <v>25</v>
      </c>
      <c r="M117" t="s">
        <v>26</v>
      </c>
      <c r="N117" t="s">
        <v>18</v>
      </c>
    </row>
    <row r="118" spans="1:14" x14ac:dyDescent="0.45">
      <c r="A118">
        <v>350</v>
      </c>
      <c r="B118" t="s">
        <v>14</v>
      </c>
      <c r="C118" t="s">
        <v>170</v>
      </c>
      <c r="D118" t="s">
        <v>188</v>
      </c>
      <c r="E118">
        <v>17</v>
      </c>
      <c r="F118" s="1">
        <f t="shared" si="15"/>
        <v>0.1356511580108824</v>
      </c>
      <c r="G118" s="1">
        <f t="shared" si="16"/>
        <v>0.1628368398699232</v>
      </c>
      <c r="H118" s="2">
        <v>760</v>
      </c>
      <c r="I118" s="5">
        <f t="shared" si="17"/>
        <v>18756.8</v>
      </c>
      <c r="J118" s="2">
        <v>39520</v>
      </c>
      <c r="K118" s="5">
        <f t="shared" si="18"/>
        <v>975353.6</v>
      </c>
      <c r="L118">
        <v>22</v>
      </c>
      <c r="M118" t="s">
        <v>66</v>
      </c>
      <c r="N118" t="s">
        <v>18</v>
      </c>
    </row>
    <row r="119" spans="1:14" x14ac:dyDescent="0.45">
      <c r="A119">
        <v>351</v>
      </c>
      <c r="B119" t="s">
        <v>14</v>
      </c>
      <c r="C119" t="s">
        <v>170</v>
      </c>
      <c r="D119" t="s">
        <v>189</v>
      </c>
      <c r="E119">
        <v>18</v>
      </c>
      <c r="F119" s="1">
        <f t="shared" si="15"/>
        <v>0.1356511580108824</v>
      </c>
      <c r="G119" s="1">
        <f t="shared" si="16"/>
        <v>0.1628368398699232</v>
      </c>
      <c r="H119" s="2">
        <v>760</v>
      </c>
      <c r="I119" s="5">
        <f t="shared" si="17"/>
        <v>18756.8</v>
      </c>
      <c r="J119" s="2">
        <v>39520</v>
      </c>
      <c r="K119" s="5">
        <f t="shared" si="18"/>
        <v>975353.6</v>
      </c>
      <c r="L119">
        <v>19</v>
      </c>
      <c r="M119" t="s">
        <v>68</v>
      </c>
      <c r="N119" t="s">
        <v>18</v>
      </c>
    </row>
    <row r="120" spans="1:14" x14ac:dyDescent="0.45">
      <c r="A120">
        <v>352</v>
      </c>
      <c r="B120" t="s">
        <v>14</v>
      </c>
      <c r="C120" t="s">
        <v>170</v>
      </c>
      <c r="D120" t="s">
        <v>190</v>
      </c>
      <c r="E120">
        <v>19</v>
      </c>
      <c r="F120" s="1">
        <f t="shared" si="15"/>
        <v>0.12494185606265484</v>
      </c>
      <c r="G120" s="1">
        <f t="shared" si="16"/>
        <v>0.14998129988019243</v>
      </c>
      <c r="H120" s="2">
        <v>700</v>
      </c>
      <c r="I120" s="5">
        <f t="shared" si="17"/>
        <v>17276</v>
      </c>
      <c r="J120" s="2">
        <v>36400</v>
      </c>
      <c r="K120" s="5">
        <f t="shared" si="18"/>
        <v>898352</v>
      </c>
      <c r="L120">
        <v>25</v>
      </c>
      <c r="M120" t="s">
        <v>28</v>
      </c>
      <c r="N120" t="s">
        <v>18</v>
      </c>
    </row>
    <row r="121" spans="1:14" x14ac:dyDescent="0.45">
      <c r="A121">
        <v>353</v>
      </c>
      <c r="B121" t="s">
        <v>14</v>
      </c>
      <c r="C121" t="s">
        <v>170</v>
      </c>
      <c r="D121" t="s">
        <v>191</v>
      </c>
      <c r="E121">
        <v>20</v>
      </c>
      <c r="F121" s="1">
        <f t="shared" si="15"/>
        <v>0.121372088746579</v>
      </c>
      <c r="G121" s="1">
        <f t="shared" si="16"/>
        <v>0.1456961198836155</v>
      </c>
      <c r="H121" s="2">
        <v>680</v>
      </c>
      <c r="I121" s="5">
        <f t="shared" si="17"/>
        <v>16782.400000000001</v>
      </c>
      <c r="J121" s="2">
        <v>35360</v>
      </c>
      <c r="K121" s="5">
        <f t="shared" si="18"/>
        <v>872684.8</v>
      </c>
      <c r="L121">
        <v>17</v>
      </c>
      <c r="M121" t="s">
        <v>65</v>
      </c>
      <c r="N121" t="s">
        <v>18</v>
      </c>
    </row>
    <row r="122" spans="1:14" x14ac:dyDescent="0.45">
      <c r="A122">
        <v>354</v>
      </c>
      <c r="B122" t="s">
        <v>14</v>
      </c>
      <c r="C122" t="s">
        <v>170</v>
      </c>
      <c r="D122" t="s">
        <v>192</v>
      </c>
      <c r="E122">
        <v>21</v>
      </c>
      <c r="F122" s="1">
        <f t="shared" si="15"/>
        <v>0.10709301948227558</v>
      </c>
      <c r="G122" s="1">
        <f t="shared" si="16"/>
        <v>0.1285553998973078</v>
      </c>
      <c r="H122" s="2">
        <v>600</v>
      </c>
      <c r="I122" s="5">
        <f t="shared" si="17"/>
        <v>14808</v>
      </c>
      <c r="J122" s="2">
        <v>31200</v>
      </c>
      <c r="K122" s="5">
        <f t="shared" si="18"/>
        <v>770016</v>
      </c>
      <c r="L122">
        <v>21</v>
      </c>
      <c r="M122" t="s">
        <v>17</v>
      </c>
      <c r="N122" t="s">
        <v>18</v>
      </c>
    </row>
    <row r="123" spans="1:14" x14ac:dyDescent="0.45">
      <c r="A123">
        <v>355</v>
      </c>
      <c r="B123" t="s">
        <v>14</v>
      </c>
      <c r="C123" t="s">
        <v>170</v>
      </c>
      <c r="D123" t="s">
        <v>193</v>
      </c>
      <c r="E123">
        <v>22</v>
      </c>
      <c r="F123" s="1">
        <f t="shared" si="15"/>
        <v>9.1029066559934244E-2</v>
      </c>
      <c r="G123" s="1">
        <f t="shared" si="16"/>
        <v>0.10927208991271162</v>
      </c>
      <c r="H123" s="2">
        <v>510</v>
      </c>
      <c r="I123" s="5">
        <f t="shared" si="17"/>
        <v>12586.8</v>
      </c>
      <c r="J123" s="2">
        <v>26520</v>
      </c>
      <c r="K123" s="5">
        <f t="shared" si="18"/>
        <v>654513.6</v>
      </c>
      <c r="L123">
        <v>21</v>
      </c>
      <c r="M123" t="s">
        <v>26</v>
      </c>
      <c r="N123" t="s">
        <v>18</v>
      </c>
    </row>
    <row r="124" spans="1:14" x14ac:dyDescent="0.45">
      <c r="A124">
        <v>356</v>
      </c>
      <c r="B124" t="s">
        <v>14</v>
      </c>
      <c r="C124" t="s">
        <v>170</v>
      </c>
      <c r="D124" t="s">
        <v>194</v>
      </c>
      <c r="E124">
        <v>23</v>
      </c>
      <c r="F124" s="1">
        <f t="shared" si="15"/>
        <v>8.9244182901896313E-2</v>
      </c>
      <c r="G124" s="1">
        <f t="shared" si="16"/>
        <v>0.10712949991442317</v>
      </c>
      <c r="H124" s="2">
        <v>500</v>
      </c>
      <c r="I124" s="5">
        <f t="shared" si="17"/>
        <v>12340</v>
      </c>
      <c r="J124" s="2">
        <v>26000</v>
      </c>
      <c r="K124" s="5">
        <f t="shared" si="18"/>
        <v>641680</v>
      </c>
      <c r="L124">
        <v>20</v>
      </c>
      <c r="M124" t="s">
        <v>50</v>
      </c>
      <c r="N124" t="s">
        <v>18</v>
      </c>
    </row>
    <row r="125" spans="1:14" x14ac:dyDescent="0.45">
      <c r="A125">
        <v>357</v>
      </c>
      <c r="B125" t="s">
        <v>14</v>
      </c>
      <c r="C125" t="s">
        <v>170</v>
      </c>
      <c r="D125" t="s">
        <v>195</v>
      </c>
      <c r="E125">
        <v>24</v>
      </c>
      <c r="F125" s="1">
        <f t="shared" si="15"/>
        <v>7.674999729563084E-2</v>
      </c>
      <c r="G125" s="1">
        <f t="shared" si="16"/>
        <v>9.213136992640393E-2</v>
      </c>
      <c r="H125" s="2">
        <v>430</v>
      </c>
      <c r="I125" s="5">
        <f t="shared" si="17"/>
        <v>10612.4</v>
      </c>
      <c r="J125" s="2">
        <v>22360</v>
      </c>
      <c r="K125" s="5">
        <f t="shared" si="18"/>
        <v>551844.80000000005</v>
      </c>
      <c r="L125">
        <v>21</v>
      </c>
      <c r="M125" t="s">
        <v>66</v>
      </c>
      <c r="N125" t="s">
        <v>18</v>
      </c>
    </row>
    <row r="126" spans="1:14" x14ac:dyDescent="0.45">
      <c r="A126">
        <v>358</v>
      </c>
      <c r="B126" t="s">
        <v>14</v>
      </c>
      <c r="C126" t="s">
        <v>170</v>
      </c>
      <c r="D126" t="s">
        <v>196</v>
      </c>
      <c r="E126">
        <v>25</v>
      </c>
      <c r="F126" s="1">
        <f t="shared" si="15"/>
        <v>5.7116277057213644E-2</v>
      </c>
      <c r="G126" s="1">
        <f t="shared" si="16"/>
        <v>6.8562879945230831E-2</v>
      </c>
      <c r="H126" s="2">
        <v>320</v>
      </c>
      <c r="I126" s="5">
        <f t="shared" si="17"/>
        <v>7897.6</v>
      </c>
      <c r="J126" s="2">
        <v>16640</v>
      </c>
      <c r="K126" s="5">
        <f t="shared" si="18"/>
        <v>410675.20000000001</v>
      </c>
      <c r="L126">
        <v>21</v>
      </c>
      <c r="M126" t="s">
        <v>26</v>
      </c>
      <c r="N126" t="s">
        <v>18</v>
      </c>
    </row>
    <row r="127" spans="1:14" x14ac:dyDescent="0.45">
      <c r="A127">
        <v>428</v>
      </c>
      <c r="B127" t="s">
        <v>14</v>
      </c>
      <c r="C127" t="s">
        <v>200</v>
      </c>
      <c r="D127" t="s">
        <v>201</v>
      </c>
      <c r="E127">
        <v>1</v>
      </c>
      <c r="F127" s="1">
        <f t="shared" si="15"/>
        <v>6.7825579005441199</v>
      </c>
      <c r="G127" s="1">
        <f t="shared" si="16"/>
        <v>8.1418419934961612</v>
      </c>
      <c r="H127" s="2">
        <v>38000</v>
      </c>
      <c r="I127" s="5">
        <f t="shared" si="17"/>
        <v>937840</v>
      </c>
      <c r="J127" s="2">
        <v>1976000</v>
      </c>
      <c r="K127" s="5">
        <f t="shared" si="18"/>
        <v>48767680</v>
      </c>
      <c r="L127">
        <v>30</v>
      </c>
      <c r="M127" t="s">
        <v>67</v>
      </c>
      <c r="N127" t="s">
        <v>18</v>
      </c>
    </row>
    <row r="128" spans="1:14" x14ac:dyDescent="0.45">
      <c r="A128">
        <v>429</v>
      </c>
      <c r="B128" t="s">
        <v>14</v>
      </c>
      <c r="C128" t="s">
        <v>200</v>
      </c>
      <c r="D128" t="s">
        <v>202</v>
      </c>
      <c r="E128">
        <v>2</v>
      </c>
      <c r="F128" s="1">
        <f t="shared" si="15"/>
        <v>6.6040695347403275</v>
      </c>
      <c r="G128" s="1">
        <f t="shared" si="16"/>
        <v>7.9275829936673139</v>
      </c>
      <c r="H128" s="2">
        <v>37000</v>
      </c>
      <c r="I128" s="5">
        <f t="shared" si="17"/>
        <v>913160</v>
      </c>
      <c r="J128" s="2">
        <v>1924000</v>
      </c>
      <c r="K128" s="5">
        <f t="shared" si="18"/>
        <v>47484320</v>
      </c>
      <c r="L128">
        <v>31</v>
      </c>
      <c r="M128" t="s">
        <v>17</v>
      </c>
      <c r="N128" t="s">
        <v>18</v>
      </c>
    </row>
    <row r="129" spans="1:14" x14ac:dyDescent="0.45">
      <c r="A129">
        <v>430</v>
      </c>
      <c r="B129" t="s">
        <v>14</v>
      </c>
      <c r="C129" t="s">
        <v>200</v>
      </c>
      <c r="D129" t="s">
        <v>203</v>
      </c>
      <c r="E129">
        <v>3</v>
      </c>
      <c r="F129" s="1">
        <f t="shared" si="15"/>
        <v>5.1761626083099861</v>
      </c>
      <c r="G129" s="1">
        <f t="shared" si="16"/>
        <v>6.2135109950365432</v>
      </c>
      <c r="H129" s="2">
        <v>29000</v>
      </c>
      <c r="I129" s="5">
        <f t="shared" si="17"/>
        <v>715720</v>
      </c>
      <c r="J129" s="2">
        <v>1508000</v>
      </c>
      <c r="K129" s="5">
        <f t="shared" si="18"/>
        <v>37217440</v>
      </c>
      <c r="L129">
        <v>28</v>
      </c>
      <c r="M129" t="s">
        <v>40</v>
      </c>
      <c r="N129" t="s">
        <v>104</v>
      </c>
    </row>
    <row r="130" spans="1:14" x14ac:dyDescent="0.45">
      <c r="A130">
        <v>431</v>
      </c>
      <c r="B130" t="s">
        <v>14</v>
      </c>
      <c r="C130" t="s">
        <v>200</v>
      </c>
      <c r="D130" t="s">
        <v>204</v>
      </c>
      <c r="E130">
        <v>4</v>
      </c>
      <c r="F130" s="1">
        <f t="shared" si="15"/>
        <v>3.3912789502720599</v>
      </c>
      <c r="G130" s="1">
        <f t="shared" si="16"/>
        <v>4.0709209967480806</v>
      </c>
      <c r="H130" s="2">
        <v>19000</v>
      </c>
      <c r="I130" s="5">
        <f t="shared" si="17"/>
        <v>468920</v>
      </c>
      <c r="J130" s="2">
        <v>988000</v>
      </c>
      <c r="K130" s="5">
        <f t="shared" si="18"/>
        <v>24383840</v>
      </c>
      <c r="L130">
        <v>25</v>
      </c>
      <c r="M130" t="s">
        <v>73</v>
      </c>
      <c r="N130" t="s">
        <v>18</v>
      </c>
    </row>
    <row r="131" spans="1:14" x14ac:dyDescent="0.45">
      <c r="A131">
        <v>432</v>
      </c>
      <c r="B131" t="s">
        <v>14</v>
      </c>
      <c r="C131" t="s">
        <v>200</v>
      </c>
      <c r="D131" t="s">
        <v>205</v>
      </c>
      <c r="E131">
        <v>5</v>
      </c>
      <c r="F131" s="1">
        <f t="shared" ref="F131:F194" si="19">K131/$P$7</f>
        <v>2.855813852860682</v>
      </c>
      <c r="G131" s="1">
        <f t="shared" ref="G131:G194" si="20">K131/$P$6</f>
        <v>3.4281439972615413</v>
      </c>
      <c r="H131" s="2">
        <v>16000</v>
      </c>
      <c r="I131" s="5">
        <f t="shared" ref="I131:I194" si="21">H131*$O$3</f>
        <v>394880</v>
      </c>
      <c r="J131" s="2">
        <v>832000</v>
      </c>
      <c r="K131" s="5">
        <f t="shared" ref="K131:K194" si="22">J131*$O$3</f>
        <v>20533760</v>
      </c>
      <c r="L131">
        <v>32</v>
      </c>
      <c r="M131" t="s">
        <v>17</v>
      </c>
      <c r="N131" t="s">
        <v>18</v>
      </c>
    </row>
    <row r="132" spans="1:14" x14ac:dyDescent="0.45">
      <c r="A132">
        <v>433</v>
      </c>
      <c r="B132" t="s">
        <v>14</v>
      </c>
      <c r="C132" t="s">
        <v>200</v>
      </c>
      <c r="D132" t="s">
        <v>206</v>
      </c>
      <c r="E132">
        <v>6</v>
      </c>
      <c r="F132" s="1">
        <f t="shared" si="19"/>
        <v>2.855813852860682</v>
      </c>
      <c r="G132" s="1">
        <f t="shared" si="20"/>
        <v>3.4281439972615413</v>
      </c>
      <c r="H132" s="2">
        <v>16000</v>
      </c>
      <c r="I132" s="5">
        <f t="shared" si="21"/>
        <v>394880</v>
      </c>
      <c r="J132" s="2">
        <v>832000</v>
      </c>
      <c r="K132" s="5">
        <f t="shared" si="22"/>
        <v>20533760</v>
      </c>
      <c r="L132">
        <v>32</v>
      </c>
      <c r="M132" t="s">
        <v>17</v>
      </c>
      <c r="N132" t="s">
        <v>207</v>
      </c>
    </row>
    <row r="133" spans="1:14" x14ac:dyDescent="0.45">
      <c r="A133">
        <v>434</v>
      </c>
      <c r="B133" t="s">
        <v>14</v>
      </c>
      <c r="C133" t="s">
        <v>200</v>
      </c>
      <c r="D133" t="s">
        <v>208</v>
      </c>
      <c r="E133">
        <v>7</v>
      </c>
      <c r="F133" s="1">
        <f t="shared" si="19"/>
        <v>2.855813852860682</v>
      </c>
      <c r="G133" s="1">
        <f t="shared" si="20"/>
        <v>3.4281439972615413</v>
      </c>
      <c r="H133" s="2">
        <v>16000</v>
      </c>
      <c r="I133" s="5">
        <f t="shared" si="21"/>
        <v>394880</v>
      </c>
      <c r="J133" s="2">
        <v>832000</v>
      </c>
      <c r="K133" s="5">
        <f t="shared" si="22"/>
        <v>20533760</v>
      </c>
      <c r="L133">
        <v>30</v>
      </c>
      <c r="M133" t="s">
        <v>72</v>
      </c>
      <c r="N133" t="s">
        <v>104</v>
      </c>
    </row>
    <row r="134" spans="1:14" x14ac:dyDescent="0.45">
      <c r="A134">
        <v>435</v>
      </c>
      <c r="B134" t="s">
        <v>14</v>
      </c>
      <c r="C134" t="s">
        <v>200</v>
      </c>
      <c r="D134" t="s">
        <v>209</v>
      </c>
      <c r="E134">
        <v>8</v>
      </c>
      <c r="F134" s="1">
        <f t="shared" si="19"/>
        <v>2.6773254870568897</v>
      </c>
      <c r="G134" s="1">
        <f t="shared" si="20"/>
        <v>3.2138849974326948</v>
      </c>
      <c r="H134" s="2">
        <v>15000</v>
      </c>
      <c r="I134" s="5">
        <f t="shared" si="21"/>
        <v>370200</v>
      </c>
      <c r="J134" s="2">
        <v>780000</v>
      </c>
      <c r="K134" s="5">
        <f t="shared" si="22"/>
        <v>19250400</v>
      </c>
      <c r="L134">
        <v>31</v>
      </c>
      <c r="M134" t="s">
        <v>75</v>
      </c>
      <c r="N134" t="s">
        <v>207</v>
      </c>
    </row>
    <row r="135" spans="1:14" x14ac:dyDescent="0.45">
      <c r="A135">
        <v>436</v>
      </c>
      <c r="B135" t="s">
        <v>14</v>
      </c>
      <c r="C135" t="s">
        <v>200</v>
      </c>
      <c r="D135" t="s">
        <v>210</v>
      </c>
      <c r="E135">
        <v>9</v>
      </c>
      <c r="F135" s="1">
        <f t="shared" si="19"/>
        <v>2.6773254870568897</v>
      </c>
      <c r="G135" s="1">
        <f t="shared" si="20"/>
        <v>3.2138849974326948</v>
      </c>
      <c r="H135" s="2">
        <v>15000</v>
      </c>
      <c r="I135" s="5">
        <f t="shared" si="21"/>
        <v>370200</v>
      </c>
      <c r="J135" s="2">
        <v>780000</v>
      </c>
      <c r="K135" s="5">
        <f t="shared" si="22"/>
        <v>19250400</v>
      </c>
      <c r="L135">
        <v>31</v>
      </c>
      <c r="M135" t="s">
        <v>17</v>
      </c>
      <c r="N135" t="s">
        <v>18</v>
      </c>
    </row>
    <row r="136" spans="1:14" x14ac:dyDescent="0.45">
      <c r="A136">
        <v>437</v>
      </c>
      <c r="B136" t="s">
        <v>14</v>
      </c>
      <c r="C136" t="s">
        <v>200</v>
      </c>
      <c r="D136" t="s">
        <v>211</v>
      </c>
      <c r="E136">
        <v>10</v>
      </c>
      <c r="F136" s="1">
        <f t="shared" si="19"/>
        <v>2.1418603896455117</v>
      </c>
      <c r="G136" s="1">
        <f t="shared" si="20"/>
        <v>2.571107997946156</v>
      </c>
      <c r="H136" s="2">
        <v>12000</v>
      </c>
      <c r="I136" s="5">
        <f t="shared" si="21"/>
        <v>296160</v>
      </c>
      <c r="J136" s="2">
        <v>624000</v>
      </c>
      <c r="K136" s="5">
        <f t="shared" si="22"/>
        <v>15400320</v>
      </c>
      <c r="L136">
        <v>25</v>
      </c>
      <c r="M136" t="s">
        <v>73</v>
      </c>
      <c r="N136" t="s">
        <v>104</v>
      </c>
    </row>
    <row r="137" spans="1:14" x14ac:dyDescent="0.45">
      <c r="A137">
        <v>438</v>
      </c>
      <c r="B137" t="s">
        <v>14</v>
      </c>
      <c r="C137" t="s">
        <v>200</v>
      </c>
      <c r="D137" t="s">
        <v>212</v>
      </c>
      <c r="E137">
        <v>11</v>
      </c>
      <c r="F137" s="1">
        <f t="shared" si="19"/>
        <v>1.7848836580379264</v>
      </c>
      <c r="G137" s="1">
        <f t="shared" si="20"/>
        <v>2.1425899982884631</v>
      </c>
      <c r="H137" s="2">
        <v>10000</v>
      </c>
      <c r="I137" s="5">
        <f t="shared" si="21"/>
        <v>246800</v>
      </c>
      <c r="J137" s="2">
        <v>520000</v>
      </c>
      <c r="K137" s="5">
        <f t="shared" si="22"/>
        <v>12833600</v>
      </c>
      <c r="L137">
        <v>28</v>
      </c>
      <c r="M137" t="s">
        <v>40</v>
      </c>
      <c r="N137" t="s">
        <v>18</v>
      </c>
    </row>
    <row r="138" spans="1:14" x14ac:dyDescent="0.45">
      <c r="A138">
        <v>439</v>
      </c>
      <c r="B138" t="s">
        <v>14</v>
      </c>
      <c r="C138" t="s">
        <v>200</v>
      </c>
      <c r="D138" t="s">
        <v>213</v>
      </c>
      <c r="E138">
        <v>12</v>
      </c>
      <c r="F138" s="1">
        <f t="shared" si="19"/>
        <v>1.6777906385556507</v>
      </c>
      <c r="G138" s="1">
        <f t="shared" si="20"/>
        <v>2.0140345983911554</v>
      </c>
      <c r="H138" s="2">
        <v>9400</v>
      </c>
      <c r="I138" s="5">
        <f t="shared" si="21"/>
        <v>231992</v>
      </c>
      <c r="J138" s="2">
        <v>488800</v>
      </c>
      <c r="K138" s="5">
        <f t="shared" si="22"/>
        <v>12063584</v>
      </c>
      <c r="L138">
        <v>33</v>
      </c>
      <c r="M138" t="s">
        <v>26</v>
      </c>
      <c r="N138" t="s">
        <v>18</v>
      </c>
    </row>
    <row r="139" spans="1:14" x14ac:dyDescent="0.45">
      <c r="A139">
        <v>440</v>
      </c>
      <c r="B139" t="s">
        <v>14</v>
      </c>
      <c r="C139" t="s">
        <v>200</v>
      </c>
      <c r="D139" t="s">
        <v>214</v>
      </c>
      <c r="E139">
        <v>13</v>
      </c>
      <c r="F139" s="1">
        <f t="shared" si="19"/>
        <v>1.5171511093322374</v>
      </c>
      <c r="G139" s="1">
        <f t="shared" si="20"/>
        <v>1.8212014985451939</v>
      </c>
      <c r="H139" s="2">
        <v>8500</v>
      </c>
      <c r="I139" s="5">
        <f t="shared" si="21"/>
        <v>209780</v>
      </c>
      <c r="J139" s="2">
        <v>442000</v>
      </c>
      <c r="K139" s="5">
        <f t="shared" si="22"/>
        <v>10908560</v>
      </c>
      <c r="L139">
        <v>25</v>
      </c>
      <c r="M139" t="s">
        <v>28</v>
      </c>
      <c r="N139" t="s">
        <v>18</v>
      </c>
    </row>
    <row r="140" spans="1:14" x14ac:dyDescent="0.45">
      <c r="A140">
        <v>441</v>
      </c>
      <c r="B140" t="s">
        <v>14</v>
      </c>
      <c r="C140" t="s">
        <v>200</v>
      </c>
      <c r="D140" t="s">
        <v>215</v>
      </c>
      <c r="E140">
        <v>14</v>
      </c>
      <c r="F140" s="1">
        <f t="shared" si="19"/>
        <v>1.4457557630107203</v>
      </c>
      <c r="G140" s="1">
        <f t="shared" si="20"/>
        <v>1.7354978986136553</v>
      </c>
      <c r="H140" s="2">
        <v>8100</v>
      </c>
      <c r="I140" s="5">
        <f t="shared" si="21"/>
        <v>199908</v>
      </c>
      <c r="J140" s="2">
        <v>421200</v>
      </c>
      <c r="K140" s="5">
        <f t="shared" si="22"/>
        <v>10395216</v>
      </c>
      <c r="L140">
        <v>34</v>
      </c>
      <c r="M140" t="s">
        <v>28</v>
      </c>
      <c r="N140" t="s">
        <v>18</v>
      </c>
    </row>
    <row r="141" spans="1:14" x14ac:dyDescent="0.45">
      <c r="A141">
        <v>442</v>
      </c>
      <c r="B141" t="s">
        <v>14</v>
      </c>
      <c r="C141" t="s">
        <v>200</v>
      </c>
      <c r="D141" t="s">
        <v>216</v>
      </c>
      <c r="E141">
        <v>15</v>
      </c>
      <c r="F141" s="1">
        <f t="shared" si="19"/>
        <v>1.4457557630107203</v>
      </c>
      <c r="G141" s="1">
        <f t="shared" si="20"/>
        <v>1.7354978986136553</v>
      </c>
      <c r="H141" s="2">
        <v>8100</v>
      </c>
      <c r="I141" s="5">
        <f t="shared" si="21"/>
        <v>199908</v>
      </c>
      <c r="J141" s="2">
        <v>421200</v>
      </c>
      <c r="K141" s="5">
        <f t="shared" si="22"/>
        <v>10395216</v>
      </c>
      <c r="L141">
        <v>25</v>
      </c>
      <c r="M141" t="s">
        <v>26</v>
      </c>
      <c r="N141" t="s">
        <v>104</v>
      </c>
    </row>
    <row r="142" spans="1:14" x14ac:dyDescent="0.45">
      <c r="A142">
        <v>443</v>
      </c>
      <c r="B142" t="s">
        <v>14</v>
      </c>
      <c r="C142" t="s">
        <v>200</v>
      </c>
      <c r="D142" t="s">
        <v>217</v>
      </c>
      <c r="E142">
        <v>16</v>
      </c>
      <c r="F142" s="1">
        <f t="shared" si="19"/>
        <v>1.2315697240461692</v>
      </c>
      <c r="G142" s="1">
        <f t="shared" si="20"/>
        <v>1.4783870988190397</v>
      </c>
      <c r="H142" s="2">
        <v>6900</v>
      </c>
      <c r="I142" s="5">
        <f t="shared" si="21"/>
        <v>170292</v>
      </c>
      <c r="J142" s="2">
        <v>358800</v>
      </c>
      <c r="K142" s="5">
        <f t="shared" si="22"/>
        <v>8855184</v>
      </c>
      <c r="L142">
        <v>26</v>
      </c>
      <c r="M142" t="s">
        <v>45</v>
      </c>
      <c r="N142" t="s">
        <v>18</v>
      </c>
    </row>
    <row r="143" spans="1:14" x14ac:dyDescent="0.45">
      <c r="A143">
        <v>444</v>
      </c>
      <c r="B143" t="s">
        <v>14</v>
      </c>
      <c r="C143" t="s">
        <v>200</v>
      </c>
      <c r="D143" t="s">
        <v>218</v>
      </c>
      <c r="E143">
        <v>17</v>
      </c>
      <c r="F143" s="1">
        <f t="shared" si="19"/>
        <v>1.1244767045638937</v>
      </c>
      <c r="G143" s="1">
        <f t="shared" si="20"/>
        <v>1.3498316989217318</v>
      </c>
      <c r="H143" s="2">
        <v>6300</v>
      </c>
      <c r="I143" s="5">
        <f t="shared" si="21"/>
        <v>155484</v>
      </c>
      <c r="J143" s="2">
        <v>327600</v>
      </c>
      <c r="K143" s="5">
        <f t="shared" si="22"/>
        <v>8085168</v>
      </c>
      <c r="L143">
        <v>26</v>
      </c>
      <c r="M143" t="s">
        <v>26</v>
      </c>
      <c r="N143" t="s">
        <v>18</v>
      </c>
    </row>
    <row r="144" spans="1:14" x14ac:dyDescent="0.45">
      <c r="A144">
        <v>445</v>
      </c>
      <c r="B144" t="s">
        <v>14</v>
      </c>
      <c r="C144" t="s">
        <v>200</v>
      </c>
      <c r="D144" t="s">
        <v>219</v>
      </c>
      <c r="E144">
        <v>18</v>
      </c>
      <c r="F144" s="1">
        <f t="shared" si="19"/>
        <v>0.83889531927782535</v>
      </c>
      <c r="G144" s="1">
        <f t="shared" si="20"/>
        <v>1.0070172991955777</v>
      </c>
      <c r="H144" s="2">
        <v>4700</v>
      </c>
      <c r="I144" s="5">
        <f t="shared" si="21"/>
        <v>115996</v>
      </c>
      <c r="J144" s="2">
        <v>244400</v>
      </c>
      <c r="K144" s="5">
        <f t="shared" si="22"/>
        <v>6031792</v>
      </c>
      <c r="L144">
        <v>21</v>
      </c>
      <c r="M144" t="s">
        <v>71</v>
      </c>
      <c r="N144" t="s">
        <v>18</v>
      </c>
    </row>
    <row r="145" spans="1:14" x14ac:dyDescent="0.45">
      <c r="A145">
        <v>446</v>
      </c>
      <c r="B145" t="s">
        <v>14</v>
      </c>
      <c r="C145" t="s">
        <v>200</v>
      </c>
      <c r="D145" t="s">
        <v>220</v>
      </c>
      <c r="E145">
        <v>19</v>
      </c>
      <c r="F145" s="1">
        <f t="shared" si="19"/>
        <v>0.62470928031327422</v>
      </c>
      <c r="G145" s="1">
        <f t="shared" si="20"/>
        <v>0.7499064994009621</v>
      </c>
      <c r="H145" s="2">
        <v>3500</v>
      </c>
      <c r="I145" s="5">
        <f t="shared" si="21"/>
        <v>86380</v>
      </c>
      <c r="J145" s="2">
        <v>182000</v>
      </c>
      <c r="K145" s="5">
        <f t="shared" si="22"/>
        <v>4491760</v>
      </c>
      <c r="L145">
        <v>21</v>
      </c>
      <c r="M145" t="s">
        <v>71</v>
      </c>
      <c r="N145" t="s">
        <v>18</v>
      </c>
    </row>
    <row r="146" spans="1:14" x14ac:dyDescent="0.45">
      <c r="A146">
        <v>447</v>
      </c>
      <c r="B146" t="s">
        <v>14</v>
      </c>
      <c r="C146" t="s">
        <v>200</v>
      </c>
      <c r="D146" t="s">
        <v>221</v>
      </c>
      <c r="E146">
        <v>20</v>
      </c>
      <c r="F146" s="1">
        <f t="shared" si="19"/>
        <v>0.62470928031327422</v>
      </c>
      <c r="G146" s="1">
        <f t="shared" si="20"/>
        <v>0.7499064994009621</v>
      </c>
      <c r="H146" s="2">
        <v>3500</v>
      </c>
      <c r="I146" s="5">
        <f t="shared" si="21"/>
        <v>86380</v>
      </c>
      <c r="J146" s="2">
        <v>182000</v>
      </c>
      <c r="K146" s="5">
        <f t="shared" si="22"/>
        <v>4491760</v>
      </c>
      <c r="L146">
        <v>21</v>
      </c>
      <c r="M146" t="s">
        <v>73</v>
      </c>
      <c r="N146" t="s">
        <v>18</v>
      </c>
    </row>
    <row r="147" spans="1:14" x14ac:dyDescent="0.45">
      <c r="A147">
        <v>448</v>
      </c>
      <c r="B147" t="s">
        <v>14</v>
      </c>
      <c r="C147" t="s">
        <v>200</v>
      </c>
      <c r="D147" t="s">
        <v>222</v>
      </c>
      <c r="E147">
        <v>21</v>
      </c>
      <c r="F147" s="1">
        <f t="shared" si="19"/>
        <v>0.51761626083099865</v>
      </c>
      <c r="G147" s="1">
        <f t="shared" si="20"/>
        <v>0.6213510995036543</v>
      </c>
      <c r="H147" s="2">
        <v>2900</v>
      </c>
      <c r="I147" s="5">
        <f t="shared" si="21"/>
        <v>71572</v>
      </c>
      <c r="J147" s="2">
        <v>150800</v>
      </c>
      <c r="K147" s="5">
        <f t="shared" si="22"/>
        <v>3721744</v>
      </c>
      <c r="L147">
        <v>25</v>
      </c>
      <c r="M147" t="s">
        <v>105</v>
      </c>
      <c r="N147" t="s">
        <v>223</v>
      </c>
    </row>
    <row r="148" spans="1:14" x14ac:dyDescent="0.45">
      <c r="A148">
        <v>449</v>
      </c>
      <c r="B148" t="s">
        <v>14</v>
      </c>
      <c r="C148" t="s">
        <v>200</v>
      </c>
      <c r="D148" t="s">
        <v>224</v>
      </c>
      <c r="E148">
        <v>22</v>
      </c>
      <c r="F148" s="1">
        <f t="shared" si="19"/>
        <v>0.44622091450948159</v>
      </c>
      <c r="G148" s="1">
        <f t="shared" si="20"/>
        <v>0.53564749957211577</v>
      </c>
      <c r="H148" s="2">
        <v>2500</v>
      </c>
      <c r="I148" s="5">
        <f t="shared" si="21"/>
        <v>61700</v>
      </c>
      <c r="J148" s="2">
        <v>130000</v>
      </c>
      <c r="K148" s="5">
        <f t="shared" si="22"/>
        <v>3208400</v>
      </c>
      <c r="L148">
        <v>20</v>
      </c>
      <c r="M148" t="s">
        <v>43</v>
      </c>
      <c r="N148" t="s">
        <v>18</v>
      </c>
    </row>
    <row r="149" spans="1:14" x14ac:dyDescent="0.45">
      <c r="A149">
        <v>450</v>
      </c>
      <c r="B149" t="s">
        <v>14</v>
      </c>
      <c r="C149" t="s">
        <v>200</v>
      </c>
      <c r="D149" t="s">
        <v>225</v>
      </c>
      <c r="E149">
        <v>23</v>
      </c>
      <c r="F149" s="1">
        <f t="shared" si="19"/>
        <v>0.44622091450948159</v>
      </c>
      <c r="G149" s="1">
        <f t="shared" si="20"/>
        <v>0.53564749957211577</v>
      </c>
      <c r="H149" s="2">
        <v>2500</v>
      </c>
      <c r="I149" s="5">
        <f t="shared" si="21"/>
        <v>61700</v>
      </c>
      <c r="J149" s="2">
        <v>130000</v>
      </c>
      <c r="K149" s="5">
        <f t="shared" si="22"/>
        <v>3208400</v>
      </c>
      <c r="L149">
        <v>24</v>
      </c>
      <c r="M149" t="s">
        <v>17</v>
      </c>
      <c r="N149" t="s">
        <v>18</v>
      </c>
    </row>
    <row r="150" spans="1:14" x14ac:dyDescent="0.45">
      <c r="A150">
        <v>451</v>
      </c>
      <c r="B150" t="s">
        <v>14</v>
      </c>
      <c r="C150" t="s">
        <v>200</v>
      </c>
      <c r="D150" t="s">
        <v>226</v>
      </c>
      <c r="E150">
        <v>24</v>
      </c>
      <c r="F150" s="1">
        <f t="shared" si="19"/>
        <v>0.37482556818796453</v>
      </c>
      <c r="G150" s="1">
        <f t="shared" si="20"/>
        <v>0.44994389964057729</v>
      </c>
      <c r="H150" s="2">
        <v>2100</v>
      </c>
      <c r="I150" s="5">
        <f t="shared" si="21"/>
        <v>51828</v>
      </c>
      <c r="J150" s="2">
        <v>109200</v>
      </c>
      <c r="K150" s="5">
        <f t="shared" si="22"/>
        <v>2695056</v>
      </c>
      <c r="L150">
        <v>23</v>
      </c>
      <c r="M150" t="s">
        <v>63</v>
      </c>
      <c r="N150" t="s">
        <v>18</v>
      </c>
    </row>
    <row r="151" spans="1:14" x14ac:dyDescent="0.45">
      <c r="A151">
        <v>452</v>
      </c>
      <c r="B151" t="s">
        <v>14</v>
      </c>
      <c r="C151" t="s">
        <v>200</v>
      </c>
      <c r="D151" t="s">
        <v>227</v>
      </c>
      <c r="E151">
        <v>25</v>
      </c>
      <c r="F151" s="1">
        <f t="shared" si="19"/>
        <v>0.33912789502720603</v>
      </c>
      <c r="G151" s="1">
        <f t="shared" si="20"/>
        <v>0.40709209967480803</v>
      </c>
      <c r="H151" s="2">
        <v>1900</v>
      </c>
      <c r="I151" s="5">
        <f t="shared" si="21"/>
        <v>46892</v>
      </c>
      <c r="J151" s="2">
        <v>98800</v>
      </c>
      <c r="K151" s="5">
        <f t="shared" si="22"/>
        <v>2438384</v>
      </c>
      <c r="L151">
        <v>21</v>
      </c>
      <c r="M151" t="s">
        <v>70</v>
      </c>
      <c r="N151" t="s">
        <v>18</v>
      </c>
    </row>
    <row r="152" spans="1:14" x14ac:dyDescent="0.45">
      <c r="A152">
        <v>528</v>
      </c>
      <c r="B152" t="s">
        <v>14</v>
      </c>
      <c r="C152" t="s">
        <v>233</v>
      </c>
      <c r="D152" t="s">
        <v>234</v>
      </c>
      <c r="E152">
        <v>1</v>
      </c>
      <c r="F152" s="1">
        <f t="shared" si="19"/>
        <v>1.6599418019752714</v>
      </c>
      <c r="G152" s="1">
        <f t="shared" si="20"/>
        <v>1.9926086984082709</v>
      </c>
      <c r="H152" s="2">
        <v>9300</v>
      </c>
      <c r="I152" s="5">
        <f t="shared" si="21"/>
        <v>229524</v>
      </c>
      <c r="J152" s="2">
        <v>483600</v>
      </c>
      <c r="K152" s="5">
        <f t="shared" si="22"/>
        <v>11935248</v>
      </c>
      <c r="L152">
        <v>31</v>
      </c>
      <c r="M152" t="s">
        <v>26</v>
      </c>
      <c r="N152" t="s">
        <v>18</v>
      </c>
    </row>
    <row r="153" spans="1:14" x14ac:dyDescent="0.45">
      <c r="A153">
        <v>529</v>
      </c>
      <c r="B153" t="s">
        <v>14</v>
      </c>
      <c r="C153" t="s">
        <v>233</v>
      </c>
      <c r="D153" t="s">
        <v>235</v>
      </c>
      <c r="E153">
        <v>2</v>
      </c>
      <c r="F153" s="1">
        <f t="shared" si="19"/>
        <v>1.6063952922341338</v>
      </c>
      <c r="G153" s="1">
        <f t="shared" si="20"/>
        <v>1.9283309984596169</v>
      </c>
      <c r="H153" s="2">
        <v>9000</v>
      </c>
      <c r="I153" s="5">
        <f t="shared" si="21"/>
        <v>222120</v>
      </c>
      <c r="J153" s="2">
        <v>468000</v>
      </c>
      <c r="K153" s="5">
        <f t="shared" si="22"/>
        <v>11550240</v>
      </c>
      <c r="L153">
        <v>37</v>
      </c>
      <c r="M153" t="s">
        <v>28</v>
      </c>
      <c r="N153" t="s">
        <v>34</v>
      </c>
    </row>
    <row r="154" spans="1:14" x14ac:dyDescent="0.45">
      <c r="A154">
        <v>530</v>
      </c>
      <c r="B154" t="s">
        <v>14</v>
      </c>
      <c r="C154" t="s">
        <v>233</v>
      </c>
      <c r="D154" t="s">
        <v>236</v>
      </c>
      <c r="E154">
        <v>3</v>
      </c>
      <c r="F154" s="1">
        <f t="shared" si="19"/>
        <v>1.5706976190733752</v>
      </c>
      <c r="G154" s="1">
        <f t="shared" si="20"/>
        <v>1.8854791984938477</v>
      </c>
      <c r="H154" s="2">
        <v>8800</v>
      </c>
      <c r="I154" s="5">
        <f t="shared" si="21"/>
        <v>217184</v>
      </c>
      <c r="J154" s="2">
        <v>457600</v>
      </c>
      <c r="K154" s="5">
        <f t="shared" si="22"/>
        <v>11293568</v>
      </c>
      <c r="L154">
        <v>36</v>
      </c>
      <c r="M154" t="s">
        <v>17</v>
      </c>
      <c r="N154" t="s">
        <v>18</v>
      </c>
    </row>
    <row r="155" spans="1:14" x14ac:dyDescent="0.45">
      <c r="A155">
        <v>531</v>
      </c>
      <c r="B155" t="s">
        <v>14</v>
      </c>
      <c r="C155" t="s">
        <v>233</v>
      </c>
      <c r="D155" t="s">
        <v>237</v>
      </c>
      <c r="E155">
        <v>4</v>
      </c>
      <c r="F155" s="1">
        <f t="shared" si="19"/>
        <v>1.552848782492996</v>
      </c>
      <c r="G155" s="1">
        <f t="shared" si="20"/>
        <v>1.864053298510963</v>
      </c>
      <c r="H155" s="2">
        <v>8700</v>
      </c>
      <c r="I155" s="5">
        <f t="shared" si="21"/>
        <v>214716</v>
      </c>
      <c r="J155" s="2">
        <v>452400</v>
      </c>
      <c r="K155" s="5">
        <f t="shared" si="22"/>
        <v>11165232</v>
      </c>
      <c r="L155">
        <v>30</v>
      </c>
      <c r="M155" t="s">
        <v>66</v>
      </c>
      <c r="N155" t="s">
        <v>18</v>
      </c>
    </row>
    <row r="156" spans="1:14" x14ac:dyDescent="0.45">
      <c r="A156">
        <v>532</v>
      </c>
      <c r="B156" t="s">
        <v>14</v>
      </c>
      <c r="C156" t="s">
        <v>233</v>
      </c>
      <c r="D156" t="s">
        <v>238</v>
      </c>
      <c r="E156">
        <v>5</v>
      </c>
      <c r="F156" s="1">
        <f t="shared" si="19"/>
        <v>1.4636045995910996</v>
      </c>
      <c r="G156" s="1">
        <f t="shared" si="20"/>
        <v>1.7569237985965398</v>
      </c>
      <c r="H156" s="2">
        <v>8200</v>
      </c>
      <c r="I156" s="5">
        <f t="shared" si="21"/>
        <v>202376</v>
      </c>
      <c r="J156" s="2">
        <v>426400</v>
      </c>
      <c r="K156" s="5">
        <f t="shared" si="22"/>
        <v>10523552</v>
      </c>
      <c r="L156">
        <v>26</v>
      </c>
      <c r="M156" t="s">
        <v>30</v>
      </c>
      <c r="N156" t="s">
        <v>18</v>
      </c>
    </row>
    <row r="157" spans="1:14" x14ac:dyDescent="0.45">
      <c r="A157">
        <v>533</v>
      </c>
      <c r="B157" t="s">
        <v>14</v>
      </c>
      <c r="C157" t="s">
        <v>233</v>
      </c>
      <c r="D157" t="s">
        <v>239</v>
      </c>
      <c r="E157">
        <v>6</v>
      </c>
      <c r="F157" s="1">
        <f t="shared" si="19"/>
        <v>1.160174377724652</v>
      </c>
      <c r="G157" s="1">
        <f t="shared" si="20"/>
        <v>1.3926834988875012</v>
      </c>
      <c r="H157" s="2">
        <v>6500</v>
      </c>
      <c r="I157" s="5">
        <f t="shared" si="21"/>
        <v>160420</v>
      </c>
      <c r="J157" s="2">
        <v>338000</v>
      </c>
      <c r="K157" s="5">
        <f t="shared" si="22"/>
        <v>8341840</v>
      </c>
      <c r="L157">
        <v>32</v>
      </c>
      <c r="M157" t="s">
        <v>17</v>
      </c>
      <c r="N157" t="s">
        <v>18</v>
      </c>
    </row>
    <row r="158" spans="1:14" x14ac:dyDescent="0.45">
      <c r="A158">
        <v>534</v>
      </c>
      <c r="B158" t="s">
        <v>14</v>
      </c>
      <c r="C158" t="s">
        <v>233</v>
      </c>
      <c r="D158" t="s">
        <v>240</v>
      </c>
      <c r="E158">
        <v>7</v>
      </c>
      <c r="F158" s="1">
        <f t="shared" si="19"/>
        <v>1.160174377724652</v>
      </c>
      <c r="G158" s="1">
        <f t="shared" si="20"/>
        <v>1.3926834988875012</v>
      </c>
      <c r="H158" s="2">
        <v>6500</v>
      </c>
      <c r="I158" s="5">
        <f t="shared" si="21"/>
        <v>160420</v>
      </c>
      <c r="J158" s="2">
        <v>338000</v>
      </c>
      <c r="K158" s="5">
        <f t="shared" si="22"/>
        <v>8341840</v>
      </c>
      <c r="L158">
        <v>26</v>
      </c>
      <c r="M158" t="s">
        <v>40</v>
      </c>
      <c r="N158" t="s">
        <v>18</v>
      </c>
    </row>
    <row r="159" spans="1:14" x14ac:dyDescent="0.45">
      <c r="A159">
        <v>535</v>
      </c>
      <c r="B159" t="s">
        <v>14</v>
      </c>
      <c r="C159" t="s">
        <v>233</v>
      </c>
      <c r="D159" t="s">
        <v>241</v>
      </c>
      <c r="E159">
        <v>8</v>
      </c>
      <c r="F159" s="1">
        <f t="shared" si="19"/>
        <v>1.142325541144273</v>
      </c>
      <c r="G159" s="1">
        <f t="shared" si="20"/>
        <v>1.3712575989046165</v>
      </c>
      <c r="H159" s="2">
        <v>6400</v>
      </c>
      <c r="I159" s="5">
        <f t="shared" si="21"/>
        <v>157952</v>
      </c>
      <c r="J159" s="2">
        <v>332800</v>
      </c>
      <c r="K159" s="5">
        <f t="shared" si="22"/>
        <v>8213504</v>
      </c>
      <c r="L159">
        <v>31</v>
      </c>
      <c r="M159" t="s">
        <v>50</v>
      </c>
      <c r="N159" t="s">
        <v>18</v>
      </c>
    </row>
    <row r="160" spans="1:14" x14ac:dyDescent="0.45">
      <c r="A160">
        <v>536</v>
      </c>
      <c r="B160" t="s">
        <v>14</v>
      </c>
      <c r="C160" t="s">
        <v>233</v>
      </c>
      <c r="D160" t="s">
        <v>242</v>
      </c>
      <c r="E160">
        <v>9</v>
      </c>
      <c r="F160" s="1">
        <f t="shared" si="19"/>
        <v>0.96383717534048019</v>
      </c>
      <c r="G160" s="1">
        <f t="shared" si="20"/>
        <v>1.1569985990757701</v>
      </c>
      <c r="H160" s="2">
        <v>5400</v>
      </c>
      <c r="I160" s="5">
        <f t="shared" si="21"/>
        <v>133272</v>
      </c>
      <c r="J160" s="2">
        <v>280800</v>
      </c>
      <c r="K160" s="5">
        <f t="shared" si="22"/>
        <v>6930144</v>
      </c>
      <c r="L160">
        <v>34</v>
      </c>
      <c r="M160" t="s">
        <v>45</v>
      </c>
      <c r="N160" t="s">
        <v>104</v>
      </c>
    </row>
    <row r="161" spans="1:14" x14ac:dyDescent="0.45">
      <c r="A161">
        <v>537</v>
      </c>
      <c r="B161" t="s">
        <v>14</v>
      </c>
      <c r="C161" t="s">
        <v>233</v>
      </c>
      <c r="D161" t="s">
        <v>243</v>
      </c>
      <c r="E161">
        <v>10</v>
      </c>
      <c r="F161" s="1">
        <f t="shared" si="19"/>
        <v>0.8745929924385839</v>
      </c>
      <c r="G161" s="1">
        <f t="shared" si="20"/>
        <v>1.0498690991613471</v>
      </c>
      <c r="H161" s="2">
        <v>4900</v>
      </c>
      <c r="I161" s="5">
        <f t="shared" si="21"/>
        <v>120932</v>
      </c>
      <c r="J161" s="2">
        <v>254800</v>
      </c>
      <c r="K161" s="5">
        <f t="shared" si="22"/>
        <v>6288464</v>
      </c>
      <c r="L161">
        <v>26</v>
      </c>
      <c r="M161" t="s">
        <v>45</v>
      </c>
      <c r="N161" t="s">
        <v>18</v>
      </c>
    </row>
    <row r="162" spans="1:14" x14ac:dyDescent="0.45">
      <c r="A162">
        <v>538</v>
      </c>
      <c r="B162" t="s">
        <v>14</v>
      </c>
      <c r="C162" t="s">
        <v>233</v>
      </c>
      <c r="D162" t="s">
        <v>244</v>
      </c>
      <c r="E162">
        <v>11</v>
      </c>
      <c r="F162" s="1">
        <f t="shared" si="19"/>
        <v>0.83889531927782535</v>
      </c>
      <c r="G162" s="1">
        <f t="shared" si="20"/>
        <v>1.0070172991955777</v>
      </c>
      <c r="H162" s="2">
        <v>4700</v>
      </c>
      <c r="I162" s="5">
        <f t="shared" si="21"/>
        <v>115996</v>
      </c>
      <c r="J162" s="2">
        <v>244400</v>
      </c>
      <c r="K162" s="5">
        <f t="shared" si="22"/>
        <v>6031792</v>
      </c>
      <c r="L162">
        <v>31</v>
      </c>
      <c r="M162" t="s">
        <v>30</v>
      </c>
      <c r="N162" t="s">
        <v>18</v>
      </c>
    </row>
    <row r="163" spans="1:14" x14ac:dyDescent="0.45">
      <c r="A163">
        <v>539</v>
      </c>
      <c r="B163" t="s">
        <v>14</v>
      </c>
      <c r="C163" t="s">
        <v>233</v>
      </c>
      <c r="D163" t="s">
        <v>245</v>
      </c>
      <c r="E163">
        <v>12</v>
      </c>
      <c r="F163" s="1">
        <f t="shared" si="19"/>
        <v>0.78534880953668762</v>
      </c>
      <c r="G163" s="1">
        <f t="shared" si="20"/>
        <v>0.94273959924692385</v>
      </c>
      <c r="H163" s="2">
        <v>4400</v>
      </c>
      <c r="I163" s="5">
        <f t="shared" si="21"/>
        <v>108592</v>
      </c>
      <c r="J163" s="2">
        <v>228800</v>
      </c>
      <c r="K163" s="5">
        <f t="shared" si="22"/>
        <v>5646784</v>
      </c>
      <c r="L163">
        <v>21</v>
      </c>
      <c r="M163" t="s">
        <v>40</v>
      </c>
      <c r="N163" t="s">
        <v>18</v>
      </c>
    </row>
    <row r="164" spans="1:14" x14ac:dyDescent="0.45">
      <c r="A164">
        <v>540</v>
      </c>
      <c r="B164" t="s">
        <v>14</v>
      </c>
      <c r="C164" t="s">
        <v>233</v>
      </c>
      <c r="D164" t="s">
        <v>246</v>
      </c>
      <c r="E164">
        <v>13</v>
      </c>
      <c r="F164" s="1">
        <f t="shared" si="19"/>
        <v>0.76749997295630834</v>
      </c>
      <c r="G164" s="1">
        <f t="shared" si="20"/>
        <v>0.92131369926403917</v>
      </c>
      <c r="H164" s="2">
        <v>4300</v>
      </c>
      <c r="I164" s="5">
        <f t="shared" si="21"/>
        <v>106124</v>
      </c>
      <c r="J164" s="2">
        <v>223600</v>
      </c>
      <c r="K164" s="5">
        <f t="shared" si="22"/>
        <v>5518448</v>
      </c>
      <c r="L164">
        <v>22</v>
      </c>
      <c r="M164" t="s">
        <v>96</v>
      </c>
      <c r="N164" t="s">
        <v>18</v>
      </c>
    </row>
    <row r="165" spans="1:14" x14ac:dyDescent="0.45">
      <c r="A165">
        <v>541</v>
      </c>
      <c r="B165" t="s">
        <v>14</v>
      </c>
      <c r="C165" t="s">
        <v>233</v>
      </c>
      <c r="D165" t="s">
        <v>247</v>
      </c>
      <c r="E165">
        <v>14</v>
      </c>
      <c r="F165" s="1">
        <f t="shared" si="19"/>
        <v>0.69610462663479133</v>
      </c>
      <c r="G165" s="1">
        <f t="shared" si="20"/>
        <v>0.83561009933250063</v>
      </c>
      <c r="H165" s="2">
        <v>3900</v>
      </c>
      <c r="I165" s="5">
        <f t="shared" si="21"/>
        <v>96252</v>
      </c>
      <c r="J165" s="2">
        <v>202800</v>
      </c>
      <c r="K165" s="5">
        <f t="shared" si="22"/>
        <v>5005104</v>
      </c>
      <c r="L165">
        <v>33</v>
      </c>
      <c r="M165" t="s">
        <v>50</v>
      </c>
      <c r="N165" t="s">
        <v>18</v>
      </c>
    </row>
    <row r="166" spans="1:14" x14ac:dyDescent="0.45">
      <c r="A166">
        <v>542</v>
      </c>
      <c r="B166" t="s">
        <v>14</v>
      </c>
      <c r="C166" t="s">
        <v>233</v>
      </c>
      <c r="D166" t="s">
        <v>248</v>
      </c>
      <c r="E166">
        <v>15</v>
      </c>
      <c r="F166" s="1">
        <f t="shared" si="19"/>
        <v>0.69610462663479133</v>
      </c>
      <c r="G166" s="1">
        <f t="shared" si="20"/>
        <v>0.83561009933250063</v>
      </c>
      <c r="H166" s="2">
        <v>3900</v>
      </c>
      <c r="I166" s="5">
        <f t="shared" si="21"/>
        <v>96252</v>
      </c>
      <c r="J166" s="2">
        <v>202800</v>
      </c>
      <c r="K166" s="5">
        <f t="shared" si="22"/>
        <v>5005104</v>
      </c>
      <c r="L166">
        <v>23</v>
      </c>
      <c r="M166" t="s">
        <v>68</v>
      </c>
      <c r="N166" t="s">
        <v>18</v>
      </c>
    </row>
    <row r="167" spans="1:14" x14ac:dyDescent="0.45">
      <c r="A167">
        <v>543</v>
      </c>
      <c r="B167" t="s">
        <v>14</v>
      </c>
      <c r="C167" t="s">
        <v>233</v>
      </c>
      <c r="D167" t="s">
        <v>249</v>
      </c>
      <c r="E167">
        <v>16</v>
      </c>
      <c r="F167" s="1">
        <f t="shared" si="19"/>
        <v>0.58901160715251566</v>
      </c>
      <c r="G167" s="1">
        <f t="shared" si="20"/>
        <v>0.70705469943519283</v>
      </c>
      <c r="H167" s="2">
        <v>3300</v>
      </c>
      <c r="I167" s="5">
        <f t="shared" si="21"/>
        <v>81444</v>
      </c>
      <c r="J167" s="2">
        <v>171600</v>
      </c>
      <c r="K167" s="5">
        <f t="shared" si="22"/>
        <v>4235088</v>
      </c>
      <c r="L167">
        <v>22</v>
      </c>
      <c r="M167" t="s">
        <v>70</v>
      </c>
      <c r="N167" t="s">
        <v>18</v>
      </c>
    </row>
    <row r="168" spans="1:14" x14ac:dyDescent="0.45">
      <c r="A168">
        <v>544</v>
      </c>
      <c r="B168" t="s">
        <v>14</v>
      </c>
      <c r="C168" t="s">
        <v>233</v>
      </c>
      <c r="D168" t="s">
        <v>250</v>
      </c>
      <c r="E168">
        <v>17</v>
      </c>
      <c r="F168" s="1">
        <f t="shared" si="19"/>
        <v>0.58901160715251566</v>
      </c>
      <c r="G168" s="1">
        <f t="shared" si="20"/>
        <v>0.70705469943519283</v>
      </c>
      <c r="H168" s="2">
        <v>3300</v>
      </c>
      <c r="I168" s="5">
        <f t="shared" si="21"/>
        <v>81444</v>
      </c>
      <c r="J168" s="2">
        <v>171600</v>
      </c>
      <c r="K168" s="5">
        <f t="shared" si="22"/>
        <v>4235088</v>
      </c>
      <c r="L168">
        <v>18</v>
      </c>
      <c r="M168" t="s">
        <v>24</v>
      </c>
      <c r="N168" t="s">
        <v>18</v>
      </c>
    </row>
    <row r="169" spans="1:14" x14ac:dyDescent="0.45">
      <c r="A169">
        <v>545</v>
      </c>
      <c r="B169" t="s">
        <v>14</v>
      </c>
      <c r="C169" t="s">
        <v>233</v>
      </c>
      <c r="D169" t="s">
        <v>251</v>
      </c>
      <c r="E169">
        <v>18</v>
      </c>
      <c r="F169" s="1">
        <f t="shared" si="19"/>
        <v>0.23203487554493044</v>
      </c>
      <c r="G169" s="1">
        <f t="shared" si="20"/>
        <v>0.27853669977750023</v>
      </c>
      <c r="H169" s="2">
        <v>1300</v>
      </c>
      <c r="I169" s="5">
        <f t="shared" si="21"/>
        <v>32084</v>
      </c>
      <c r="J169" s="2">
        <v>67600</v>
      </c>
      <c r="K169" s="5">
        <f t="shared" si="22"/>
        <v>1668368</v>
      </c>
      <c r="L169">
        <v>21</v>
      </c>
      <c r="M169" t="s">
        <v>17</v>
      </c>
      <c r="N169" t="s">
        <v>18</v>
      </c>
    </row>
    <row r="170" spans="1:14" x14ac:dyDescent="0.45">
      <c r="A170">
        <v>546</v>
      </c>
      <c r="B170" t="s">
        <v>14</v>
      </c>
      <c r="C170" t="s">
        <v>233</v>
      </c>
      <c r="D170" t="s">
        <v>252</v>
      </c>
      <c r="E170">
        <v>19</v>
      </c>
      <c r="F170" s="1">
        <f t="shared" si="19"/>
        <v>0.1963372023841719</v>
      </c>
      <c r="G170" s="1">
        <f t="shared" si="20"/>
        <v>0.23568489981173096</v>
      </c>
      <c r="H170" s="2">
        <v>1100</v>
      </c>
      <c r="I170" s="5">
        <f t="shared" si="21"/>
        <v>27148</v>
      </c>
      <c r="J170" s="2">
        <v>57200</v>
      </c>
      <c r="K170" s="5">
        <f t="shared" si="22"/>
        <v>1411696</v>
      </c>
      <c r="L170">
        <v>25</v>
      </c>
      <c r="M170" t="s">
        <v>28</v>
      </c>
      <c r="N170" t="s">
        <v>18</v>
      </c>
    </row>
    <row r="171" spans="1:14" x14ac:dyDescent="0.45">
      <c r="A171">
        <v>547</v>
      </c>
      <c r="B171" t="s">
        <v>14</v>
      </c>
      <c r="C171" t="s">
        <v>233</v>
      </c>
      <c r="D171" t="s">
        <v>253</v>
      </c>
      <c r="E171">
        <v>20</v>
      </c>
      <c r="F171" s="1">
        <f t="shared" si="19"/>
        <v>0.17848836580379263</v>
      </c>
      <c r="G171" s="1">
        <f t="shared" si="20"/>
        <v>0.21425899982884633</v>
      </c>
      <c r="H171" s="2">
        <v>1000</v>
      </c>
      <c r="I171" s="5">
        <f t="shared" si="21"/>
        <v>24680</v>
      </c>
      <c r="J171" s="2">
        <v>52000</v>
      </c>
      <c r="K171" s="5">
        <f t="shared" si="22"/>
        <v>1283360</v>
      </c>
      <c r="L171">
        <v>20</v>
      </c>
      <c r="M171" t="s">
        <v>45</v>
      </c>
      <c r="N171" t="s">
        <v>18</v>
      </c>
    </row>
    <row r="172" spans="1:14" x14ac:dyDescent="0.45">
      <c r="A172">
        <v>548</v>
      </c>
      <c r="B172" t="s">
        <v>14</v>
      </c>
      <c r="C172" t="s">
        <v>233</v>
      </c>
      <c r="D172" t="s">
        <v>254</v>
      </c>
      <c r="E172">
        <v>21</v>
      </c>
      <c r="F172" s="1">
        <f t="shared" si="19"/>
        <v>0.14993022727518579</v>
      </c>
      <c r="G172" s="1">
        <f t="shared" si="20"/>
        <v>0.1799775598562309</v>
      </c>
      <c r="H172" s="2">
        <v>840</v>
      </c>
      <c r="I172" s="5">
        <f t="shared" si="21"/>
        <v>20731.2</v>
      </c>
      <c r="J172" s="2">
        <v>43680</v>
      </c>
      <c r="K172" s="5">
        <f t="shared" si="22"/>
        <v>1078022.3999999999</v>
      </c>
      <c r="L172">
        <v>23</v>
      </c>
      <c r="M172" t="s">
        <v>28</v>
      </c>
      <c r="N172" t="s">
        <v>18</v>
      </c>
    </row>
    <row r="173" spans="1:14" x14ac:dyDescent="0.45">
      <c r="A173">
        <v>549</v>
      </c>
      <c r="B173" t="s">
        <v>14</v>
      </c>
      <c r="C173" t="s">
        <v>233</v>
      </c>
      <c r="D173" t="s">
        <v>255</v>
      </c>
      <c r="E173">
        <v>22</v>
      </c>
      <c r="F173" s="1">
        <f t="shared" si="19"/>
        <v>0.11601743777246522</v>
      </c>
      <c r="G173" s="1">
        <f t="shared" si="20"/>
        <v>0.13926834988875011</v>
      </c>
      <c r="H173" s="2">
        <v>650</v>
      </c>
      <c r="I173" s="5">
        <f t="shared" si="21"/>
        <v>16042</v>
      </c>
      <c r="J173" s="2">
        <v>33800</v>
      </c>
      <c r="K173" s="5">
        <f t="shared" si="22"/>
        <v>834184</v>
      </c>
      <c r="L173">
        <v>21</v>
      </c>
      <c r="M173" t="s">
        <v>26</v>
      </c>
      <c r="N173" t="s">
        <v>18</v>
      </c>
    </row>
    <row r="174" spans="1:14" x14ac:dyDescent="0.45">
      <c r="A174">
        <v>550</v>
      </c>
      <c r="B174" t="s">
        <v>14</v>
      </c>
      <c r="C174" t="s">
        <v>233</v>
      </c>
      <c r="D174" t="s">
        <v>256</v>
      </c>
      <c r="E174">
        <v>23</v>
      </c>
      <c r="F174" s="1">
        <f t="shared" si="19"/>
        <v>0.11601743777246522</v>
      </c>
      <c r="G174" s="1">
        <f t="shared" si="20"/>
        <v>0.13926834988875011</v>
      </c>
      <c r="H174" s="2">
        <v>650</v>
      </c>
      <c r="I174" s="5">
        <f t="shared" si="21"/>
        <v>16042</v>
      </c>
      <c r="J174" s="2">
        <v>33800</v>
      </c>
      <c r="K174" s="5">
        <f t="shared" si="22"/>
        <v>834184</v>
      </c>
      <c r="L174">
        <v>21</v>
      </c>
      <c r="M174" t="s">
        <v>17</v>
      </c>
      <c r="N174" t="s">
        <v>18</v>
      </c>
    </row>
    <row r="175" spans="1:14" x14ac:dyDescent="0.45">
      <c r="A175">
        <v>551</v>
      </c>
      <c r="B175" t="s">
        <v>14</v>
      </c>
      <c r="C175" t="s">
        <v>233</v>
      </c>
      <c r="D175" t="s">
        <v>257</v>
      </c>
      <c r="E175">
        <v>24</v>
      </c>
      <c r="F175" s="1">
        <f t="shared" si="19"/>
        <v>0.10709301948227558</v>
      </c>
      <c r="G175" s="1">
        <f t="shared" si="20"/>
        <v>0.1285553998973078</v>
      </c>
      <c r="H175" s="2">
        <v>600</v>
      </c>
      <c r="I175" s="5">
        <f t="shared" si="21"/>
        <v>14808</v>
      </c>
      <c r="J175" s="2">
        <v>31200</v>
      </c>
      <c r="K175" s="5">
        <f t="shared" si="22"/>
        <v>770016</v>
      </c>
      <c r="L175">
        <v>20</v>
      </c>
      <c r="M175" t="s">
        <v>71</v>
      </c>
      <c r="N175" t="s">
        <v>18</v>
      </c>
    </row>
    <row r="176" spans="1:14" x14ac:dyDescent="0.45">
      <c r="A176">
        <v>552</v>
      </c>
      <c r="B176" t="s">
        <v>14</v>
      </c>
      <c r="C176" t="s">
        <v>233</v>
      </c>
      <c r="D176" t="s">
        <v>258</v>
      </c>
      <c r="E176">
        <v>25</v>
      </c>
      <c r="F176" s="1">
        <f t="shared" si="19"/>
        <v>0.10530813582423766</v>
      </c>
      <c r="G176" s="1">
        <f t="shared" si="20"/>
        <v>0.12641280989901935</v>
      </c>
      <c r="H176" s="2">
        <v>590</v>
      </c>
      <c r="I176" s="5">
        <f t="shared" si="21"/>
        <v>14561.2</v>
      </c>
      <c r="J176" s="2">
        <v>30680</v>
      </c>
      <c r="K176" s="5">
        <f t="shared" si="22"/>
        <v>757182.4</v>
      </c>
      <c r="L176">
        <v>17</v>
      </c>
      <c r="M176" t="s">
        <v>17</v>
      </c>
      <c r="N176" t="s">
        <v>18</v>
      </c>
    </row>
    <row r="177" spans="1:14" x14ac:dyDescent="0.45">
      <c r="A177">
        <v>609</v>
      </c>
      <c r="B177" t="s">
        <v>14</v>
      </c>
      <c r="C177" t="s">
        <v>259</v>
      </c>
      <c r="D177" t="s">
        <v>260</v>
      </c>
      <c r="E177">
        <v>1</v>
      </c>
      <c r="F177" s="1">
        <f t="shared" si="19"/>
        <v>1.69563947513603</v>
      </c>
      <c r="G177" s="1">
        <f t="shared" si="20"/>
        <v>2.0354604983740403</v>
      </c>
      <c r="H177" s="2">
        <v>9500</v>
      </c>
      <c r="I177" s="5">
        <f t="shared" si="21"/>
        <v>234460</v>
      </c>
      <c r="J177" s="2">
        <v>494000</v>
      </c>
      <c r="K177" s="5">
        <f t="shared" si="22"/>
        <v>12191920</v>
      </c>
      <c r="L177">
        <v>27</v>
      </c>
      <c r="M177" t="s">
        <v>30</v>
      </c>
      <c r="N177" t="s">
        <v>18</v>
      </c>
    </row>
    <row r="178" spans="1:14" x14ac:dyDescent="0.45">
      <c r="A178">
        <v>610</v>
      </c>
      <c r="B178" t="s">
        <v>14</v>
      </c>
      <c r="C178" t="s">
        <v>259</v>
      </c>
      <c r="D178" t="s">
        <v>261</v>
      </c>
      <c r="E178">
        <v>2</v>
      </c>
      <c r="F178" s="1">
        <f t="shared" si="19"/>
        <v>1.4993022727518581</v>
      </c>
      <c r="G178" s="1">
        <f t="shared" si="20"/>
        <v>1.7997755985623092</v>
      </c>
      <c r="H178" s="2">
        <v>8400</v>
      </c>
      <c r="I178" s="5">
        <f t="shared" si="21"/>
        <v>207312</v>
      </c>
      <c r="J178" s="2">
        <v>436800</v>
      </c>
      <c r="K178" s="5">
        <f t="shared" si="22"/>
        <v>10780224</v>
      </c>
      <c r="L178">
        <v>27</v>
      </c>
      <c r="M178" t="s">
        <v>45</v>
      </c>
      <c r="N178" t="s">
        <v>18</v>
      </c>
    </row>
    <row r="179" spans="1:14" x14ac:dyDescent="0.45">
      <c r="A179">
        <v>611</v>
      </c>
      <c r="B179" t="s">
        <v>14</v>
      </c>
      <c r="C179" t="s">
        <v>259</v>
      </c>
      <c r="D179" t="s">
        <v>262</v>
      </c>
      <c r="E179">
        <v>3</v>
      </c>
      <c r="F179" s="1">
        <f t="shared" si="19"/>
        <v>0.94598833876010102</v>
      </c>
      <c r="G179" s="1">
        <f t="shared" si="20"/>
        <v>1.1355726990928856</v>
      </c>
      <c r="H179" s="2">
        <v>5300</v>
      </c>
      <c r="I179" s="5">
        <f t="shared" si="21"/>
        <v>130804</v>
      </c>
      <c r="J179" s="2">
        <v>275600</v>
      </c>
      <c r="K179" s="5">
        <f t="shared" si="22"/>
        <v>6801808</v>
      </c>
      <c r="L179">
        <v>27</v>
      </c>
      <c r="M179" t="s">
        <v>33</v>
      </c>
      <c r="N179" t="s">
        <v>18</v>
      </c>
    </row>
    <row r="180" spans="1:14" x14ac:dyDescent="0.45">
      <c r="A180">
        <v>612</v>
      </c>
      <c r="B180" t="s">
        <v>14</v>
      </c>
      <c r="C180" t="s">
        <v>259</v>
      </c>
      <c r="D180" t="s">
        <v>263</v>
      </c>
      <c r="E180">
        <v>4</v>
      </c>
      <c r="F180" s="1">
        <f t="shared" si="19"/>
        <v>0.8745929924385839</v>
      </c>
      <c r="G180" s="1">
        <f t="shared" si="20"/>
        <v>1.0498690991613471</v>
      </c>
      <c r="H180" s="2">
        <v>4900</v>
      </c>
      <c r="I180" s="5">
        <f t="shared" si="21"/>
        <v>120932</v>
      </c>
      <c r="J180" s="2">
        <v>254800</v>
      </c>
      <c r="K180" s="5">
        <f t="shared" si="22"/>
        <v>6288464</v>
      </c>
      <c r="L180">
        <v>35</v>
      </c>
      <c r="M180" t="s">
        <v>264</v>
      </c>
      <c r="N180" t="s">
        <v>18</v>
      </c>
    </row>
    <row r="181" spans="1:14" x14ac:dyDescent="0.45">
      <c r="A181">
        <v>613</v>
      </c>
      <c r="B181" t="s">
        <v>14</v>
      </c>
      <c r="C181" t="s">
        <v>259</v>
      </c>
      <c r="D181" t="s">
        <v>265</v>
      </c>
      <c r="E181">
        <v>5</v>
      </c>
      <c r="F181" s="1">
        <f t="shared" si="19"/>
        <v>0.82104648269744618</v>
      </c>
      <c r="G181" s="1">
        <f t="shared" si="20"/>
        <v>0.98559139921269312</v>
      </c>
      <c r="H181" s="2">
        <v>4600</v>
      </c>
      <c r="I181" s="5">
        <f t="shared" si="21"/>
        <v>113528</v>
      </c>
      <c r="J181" s="2">
        <v>239200</v>
      </c>
      <c r="K181" s="5">
        <f t="shared" si="22"/>
        <v>5903456</v>
      </c>
      <c r="L181">
        <v>26</v>
      </c>
      <c r="M181" t="s">
        <v>62</v>
      </c>
      <c r="N181" t="s">
        <v>18</v>
      </c>
    </row>
    <row r="182" spans="1:14" x14ac:dyDescent="0.45">
      <c r="A182">
        <v>614</v>
      </c>
      <c r="B182" t="s">
        <v>14</v>
      </c>
      <c r="C182" t="s">
        <v>259</v>
      </c>
      <c r="D182" t="s">
        <v>266</v>
      </c>
      <c r="E182">
        <v>6</v>
      </c>
      <c r="F182" s="1">
        <f t="shared" si="19"/>
        <v>0.8031976461170669</v>
      </c>
      <c r="G182" s="1">
        <f t="shared" si="20"/>
        <v>0.96416549922980843</v>
      </c>
      <c r="H182" s="2">
        <v>4500</v>
      </c>
      <c r="I182" s="5">
        <f t="shared" si="21"/>
        <v>111060</v>
      </c>
      <c r="J182" s="2">
        <v>234000</v>
      </c>
      <c r="K182" s="5">
        <f t="shared" si="22"/>
        <v>5775120</v>
      </c>
      <c r="L182">
        <v>25</v>
      </c>
      <c r="M182" t="s">
        <v>26</v>
      </c>
      <c r="N182" t="s">
        <v>18</v>
      </c>
    </row>
    <row r="183" spans="1:14" x14ac:dyDescent="0.45">
      <c r="A183">
        <v>615</v>
      </c>
      <c r="B183" t="s">
        <v>14</v>
      </c>
      <c r="C183" t="s">
        <v>259</v>
      </c>
      <c r="D183" t="s">
        <v>267</v>
      </c>
      <c r="E183">
        <v>7</v>
      </c>
      <c r="F183" s="1">
        <f t="shared" si="19"/>
        <v>0.76749997295630834</v>
      </c>
      <c r="G183" s="1">
        <f t="shared" si="20"/>
        <v>0.92131369926403917</v>
      </c>
      <c r="H183" s="2">
        <v>4300</v>
      </c>
      <c r="I183" s="5">
        <f t="shared" si="21"/>
        <v>106124</v>
      </c>
      <c r="J183" s="2">
        <v>223600</v>
      </c>
      <c r="K183" s="5">
        <f t="shared" si="22"/>
        <v>5518448</v>
      </c>
      <c r="L183">
        <v>26</v>
      </c>
      <c r="M183" t="s">
        <v>28</v>
      </c>
      <c r="N183" t="s">
        <v>18</v>
      </c>
    </row>
    <row r="184" spans="1:14" x14ac:dyDescent="0.45">
      <c r="A184">
        <v>616</v>
      </c>
      <c r="B184" t="s">
        <v>14</v>
      </c>
      <c r="C184" t="s">
        <v>259</v>
      </c>
      <c r="D184" t="s">
        <v>268</v>
      </c>
      <c r="E184">
        <v>8</v>
      </c>
      <c r="F184" s="1">
        <f t="shared" si="19"/>
        <v>0.7139534632151705</v>
      </c>
      <c r="G184" s="1">
        <f t="shared" si="20"/>
        <v>0.85703599931538532</v>
      </c>
      <c r="H184" s="2">
        <v>4000</v>
      </c>
      <c r="I184" s="5">
        <f t="shared" si="21"/>
        <v>98720</v>
      </c>
      <c r="J184" s="2">
        <v>208000</v>
      </c>
      <c r="K184" s="5">
        <f t="shared" si="22"/>
        <v>5133440</v>
      </c>
      <c r="L184">
        <v>36</v>
      </c>
      <c r="M184" t="s">
        <v>45</v>
      </c>
      <c r="N184" t="s">
        <v>57</v>
      </c>
    </row>
    <row r="185" spans="1:14" x14ac:dyDescent="0.45">
      <c r="A185">
        <v>617</v>
      </c>
      <c r="B185" t="s">
        <v>14</v>
      </c>
      <c r="C185" t="s">
        <v>259</v>
      </c>
      <c r="D185" t="s">
        <v>269</v>
      </c>
      <c r="E185">
        <v>9</v>
      </c>
      <c r="F185" s="1">
        <f t="shared" si="19"/>
        <v>0.69610462663479133</v>
      </c>
      <c r="G185" s="1">
        <f t="shared" si="20"/>
        <v>0.83561009933250063</v>
      </c>
      <c r="H185" s="2">
        <v>3900</v>
      </c>
      <c r="I185" s="5">
        <f t="shared" si="21"/>
        <v>96252</v>
      </c>
      <c r="J185" s="2">
        <v>202800</v>
      </c>
      <c r="K185" s="5">
        <f t="shared" si="22"/>
        <v>5005104</v>
      </c>
      <c r="L185">
        <v>25</v>
      </c>
      <c r="M185" t="s">
        <v>270</v>
      </c>
      <c r="N185" t="s">
        <v>18</v>
      </c>
    </row>
    <row r="186" spans="1:14" x14ac:dyDescent="0.45">
      <c r="A186">
        <v>618</v>
      </c>
      <c r="B186" t="s">
        <v>14</v>
      </c>
      <c r="C186" t="s">
        <v>259</v>
      </c>
      <c r="D186" t="s">
        <v>271</v>
      </c>
      <c r="E186">
        <v>10</v>
      </c>
      <c r="F186" s="1">
        <f t="shared" si="19"/>
        <v>0.6425581168936535</v>
      </c>
      <c r="G186" s="1">
        <f t="shared" si="20"/>
        <v>0.77133239938384679</v>
      </c>
      <c r="H186" s="2">
        <v>3600</v>
      </c>
      <c r="I186" s="5">
        <f t="shared" si="21"/>
        <v>88848</v>
      </c>
      <c r="J186" s="2">
        <v>187200</v>
      </c>
      <c r="K186" s="5">
        <f t="shared" si="22"/>
        <v>4620096</v>
      </c>
      <c r="L186">
        <v>25</v>
      </c>
      <c r="M186" t="s">
        <v>17</v>
      </c>
      <c r="N186" t="s">
        <v>18</v>
      </c>
    </row>
    <row r="187" spans="1:14" x14ac:dyDescent="0.45">
      <c r="A187">
        <v>619</v>
      </c>
      <c r="B187" t="s">
        <v>14</v>
      </c>
      <c r="C187" t="s">
        <v>259</v>
      </c>
      <c r="D187" t="s">
        <v>189</v>
      </c>
      <c r="E187">
        <v>11</v>
      </c>
      <c r="F187" s="1">
        <f t="shared" si="19"/>
        <v>0.55331393399175721</v>
      </c>
      <c r="G187" s="1">
        <f t="shared" si="20"/>
        <v>0.66420289946942357</v>
      </c>
      <c r="H187" s="2">
        <v>3100</v>
      </c>
      <c r="I187" s="5">
        <f t="shared" si="21"/>
        <v>76508</v>
      </c>
      <c r="J187" s="2">
        <v>161200</v>
      </c>
      <c r="K187" s="5">
        <f t="shared" si="22"/>
        <v>3978416</v>
      </c>
      <c r="L187">
        <v>27</v>
      </c>
      <c r="M187" t="s">
        <v>17</v>
      </c>
      <c r="N187" t="s">
        <v>18</v>
      </c>
    </row>
    <row r="188" spans="1:14" x14ac:dyDescent="0.45">
      <c r="A188">
        <v>620</v>
      </c>
      <c r="B188" t="s">
        <v>14</v>
      </c>
      <c r="C188" t="s">
        <v>259</v>
      </c>
      <c r="D188" t="s">
        <v>272</v>
      </c>
      <c r="E188">
        <v>12</v>
      </c>
      <c r="F188" s="1">
        <f t="shared" si="19"/>
        <v>0.51761626083099865</v>
      </c>
      <c r="G188" s="1">
        <f t="shared" si="20"/>
        <v>0.6213510995036543</v>
      </c>
      <c r="H188" s="2">
        <v>2900</v>
      </c>
      <c r="I188" s="5">
        <f t="shared" si="21"/>
        <v>71572</v>
      </c>
      <c r="J188" s="2">
        <v>150800</v>
      </c>
      <c r="K188" s="5">
        <f t="shared" si="22"/>
        <v>3721744</v>
      </c>
      <c r="L188">
        <v>30</v>
      </c>
      <c r="M188" t="s">
        <v>273</v>
      </c>
      <c r="N188" t="s">
        <v>18</v>
      </c>
    </row>
    <row r="189" spans="1:14" x14ac:dyDescent="0.45">
      <c r="A189">
        <v>621</v>
      </c>
      <c r="B189" t="s">
        <v>14</v>
      </c>
      <c r="C189" t="s">
        <v>259</v>
      </c>
      <c r="D189" t="s">
        <v>274</v>
      </c>
      <c r="E189">
        <v>13</v>
      </c>
      <c r="F189" s="1">
        <f t="shared" si="19"/>
        <v>0.4819185876702401</v>
      </c>
      <c r="G189" s="1">
        <f t="shared" si="20"/>
        <v>0.57849929953788504</v>
      </c>
      <c r="H189" s="2">
        <v>2700</v>
      </c>
      <c r="I189" s="5">
        <f t="shared" si="21"/>
        <v>66636</v>
      </c>
      <c r="J189" s="2">
        <v>140400</v>
      </c>
      <c r="K189" s="5">
        <f t="shared" si="22"/>
        <v>3465072</v>
      </c>
      <c r="L189">
        <v>27</v>
      </c>
      <c r="M189" t="s">
        <v>26</v>
      </c>
      <c r="N189" t="s">
        <v>104</v>
      </c>
    </row>
    <row r="190" spans="1:14" x14ac:dyDescent="0.45">
      <c r="A190">
        <v>622</v>
      </c>
      <c r="B190" t="s">
        <v>14</v>
      </c>
      <c r="C190" t="s">
        <v>259</v>
      </c>
      <c r="D190" t="s">
        <v>275</v>
      </c>
      <c r="E190">
        <v>14</v>
      </c>
      <c r="F190" s="1">
        <f t="shared" si="19"/>
        <v>0.4819185876702401</v>
      </c>
      <c r="G190" s="1">
        <f t="shared" si="20"/>
        <v>0.57849929953788504</v>
      </c>
      <c r="H190" s="2">
        <v>2700</v>
      </c>
      <c r="I190" s="5">
        <f t="shared" si="21"/>
        <v>66636</v>
      </c>
      <c r="J190" s="2">
        <v>140400</v>
      </c>
      <c r="K190" s="5">
        <f t="shared" si="22"/>
        <v>3465072</v>
      </c>
      <c r="L190">
        <v>25</v>
      </c>
      <c r="M190" t="s">
        <v>45</v>
      </c>
      <c r="N190" t="s">
        <v>18</v>
      </c>
    </row>
    <row r="191" spans="1:14" x14ac:dyDescent="0.45">
      <c r="A191">
        <v>623</v>
      </c>
      <c r="B191" t="s">
        <v>14</v>
      </c>
      <c r="C191" t="s">
        <v>259</v>
      </c>
      <c r="D191" t="s">
        <v>276</v>
      </c>
      <c r="E191">
        <v>15</v>
      </c>
      <c r="F191" s="1">
        <f t="shared" si="19"/>
        <v>0.39267440476834381</v>
      </c>
      <c r="G191" s="1">
        <f t="shared" si="20"/>
        <v>0.47136979962346193</v>
      </c>
      <c r="H191" s="2">
        <v>2200</v>
      </c>
      <c r="I191" s="5">
        <f t="shared" si="21"/>
        <v>54296</v>
      </c>
      <c r="J191" s="2">
        <v>114400</v>
      </c>
      <c r="K191" s="5">
        <f t="shared" si="22"/>
        <v>2823392</v>
      </c>
      <c r="L191">
        <v>30</v>
      </c>
      <c r="M191" t="s">
        <v>40</v>
      </c>
      <c r="N191" t="s">
        <v>18</v>
      </c>
    </row>
    <row r="192" spans="1:14" x14ac:dyDescent="0.45">
      <c r="A192">
        <v>624</v>
      </c>
      <c r="B192" t="s">
        <v>14</v>
      </c>
      <c r="C192" t="s">
        <v>259</v>
      </c>
      <c r="D192" t="s">
        <v>277</v>
      </c>
      <c r="E192">
        <v>16</v>
      </c>
      <c r="F192" s="1">
        <f t="shared" si="19"/>
        <v>0.33912789502720603</v>
      </c>
      <c r="G192" s="1">
        <f t="shared" si="20"/>
        <v>0.40709209967480803</v>
      </c>
      <c r="H192" s="2">
        <v>1900</v>
      </c>
      <c r="I192" s="5">
        <f t="shared" si="21"/>
        <v>46892</v>
      </c>
      <c r="J192" s="2">
        <v>98800</v>
      </c>
      <c r="K192" s="5">
        <f t="shared" si="22"/>
        <v>2438384</v>
      </c>
      <c r="L192">
        <v>24</v>
      </c>
      <c r="M192" t="s">
        <v>28</v>
      </c>
      <c r="N192" t="s">
        <v>18</v>
      </c>
    </row>
    <row r="193" spans="1:14" x14ac:dyDescent="0.45">
      <c r="A193">
        <v>625</v>
      </c>
      <c r="B193" t="s">
        <v>14</v>
      </c>
      <c r="C193" t="s">
        <v>259</v>
      </c>
      <c r="D193" t="s">
        <v>278</v>
      </c>
      <c r="E193">
        <v>17</v>
      </c>
      <c r="F193" s="1">
        <f t="shared" si="19"/>
        <v>0.33912789502720603</v>
      </c>
      <c r="G193" s="1">
        <f t="shared" si="20"/>
        <v>0.40709209967480803</v>
      </c>
      <c r="H193" s="2">
        <v>1900</v>
      </c>
      <c r="I193" s="5">
        <f t="shared" si="21"/>
        <v>46892</v>
      </c>
      <c r="J193" s="2">
        <v>98800</v>
      </c>
      <c r="K193" s="5">
        <f t="shared" si="22"/>
        <v>2438384</v>
      </c>
      <c r="L193">
        <v>22</v>
      </c>
      <c r="M193" t="s">
        <v>48</v>
      </c>
      <c r="N193" t="s">
        <v>18</v>
      </c>
    </row>
    <row r="194" spans="1:14" x14ac:dyDescent="0.45">
      <c r="A194">
        <v>626</v>
      </c>
      <c r="B194" t="s">
        <v>14</v>
      </c>
      <c r="C194" t="s">
        <v>259</v>
      </c>
      <c r="D194" t="s">
        <v>279</v>
      </c>
      <c r="E194">
        <v>18</v>
      </c>
      <c r="F194" s="1">
        <f t="shared" si="19"/>
        <v>0.26773254870568897</v>
      </c>
      <c r="G194" s="1">
        <f t="shared" si="20"/>
        <v>0.3213884997432695</v>
      </c>
      <c r="H194" s="2">
        <v>1500</v>
      </c>
      <c r="I194" s="5">
        <f t="shared" si="21"/>
        <v>37020</v>
      </c>
      <c r="J194" s="2">
        <v>78000</v>
      </c>
      <c r="K194" s="5">
        <f t="shared" si="22"/>
        <v>1925040</v>
      </c>
      <c r="L194">
        <v>23</v>
      </c>
      <c r="M194" t="s">
        <v>17</v>
      </c>
      <c r="N194" t="s">
        <v>18</v>
      </c>
    </row>
    <row r="195" spans="1:14" x14ac:dyDescent="0.45">
      <c r="A195">
        <v>627</v>
      </c>
      <c r="B195" t="s">
        <v>14</v>
      </c>
      <c r="C195" t="s">
        <v>259</v>
      </c>
      <c r="D195" t="s">
        <v>280</v>
      </c>
      <c r="E195">
        <v>19</v>
      </c>
      <c r="F195" s="1">
        <f t="shared" ref="F195:F258" si="23">K195/$P$7</f>
        <v>0.26773254870568897</v>
      </c>
      <c r="G195" s="1">
        <f t="shared" ref="G195:G258" si="24">K195/$P$6</f>
        <v>0.3213884997432695</v>
      </c>
      <c r="H195" s="2">
        <v>1500</v>
      </c>
      <c r="I195" s="5">
        <f t="shared" ref="I195:I258" si="25">H195*$O$3</f>
        <v>37020</v>
      </c>
      <c r="J195" s="2">
        <v>78000</v>
      </c>
      <c r="K195" s="5">
        <f t="shared" ref="K195:K258" si="26">J195*$O$3</f>
        <v>1925040</v>
      </c>
      <c r="L195">
        <v>20</v>
      </c>
      <c r="M195" t="s">
        <v>26</v>
      </c>
      <c r="N195" t="s">
        <v>57</v>
      </c>
    </row>
    <row r="196" spans="1:14" x14ac:dyDescent="0.45">
      <c r="A196">
        <v>628</v>
      </c>
      <c r="B196" t="s">
        <v>14</v>
      </c>
      <c r="C196" t="s">
        <v>259</v>
      </c>
      <c r="D196" t="s">
        <v>281</v>
      </c>
      <c r="E196">
        <v>20</v>
      </c>
      <c r="F196" s="1">
        <f t="shared" si="23"/>
        <v>0.24988371212530969</v>
      </c>
      <c r="G196" s="1">
        <f t="shared" si="24"/>
        <v>0.29996259976038486</v>
      </c>
      <c r="H196" s="2">
        <v>1400</v>
      </c>
      <c r="I196" s="5">
        <f t="shared" si="25"/>
        <v>34552</v>
      </c>
      <c r="J196" s="2">
        <v>72800</v>
      </c>
      <c r="K196" s="5">
        <f t="shared" si="26"/>
        <v>1796704</v>
      </c>
      <c r="L196">
        <v>24</v>
      </c>
      <c r="M196" t="s">
        <v>59</v>
      </c>
      <c r="N196" t="s">
        <v>18</v>
      </c>
    </row>
    <row r="197" spans="1:14" x14ac:dyDescent="0.45">
      <c r="A197">
        <v>629</v>
      </c>
      <c r="B197" t="s">
        <v>14</v>
      </c>
      <c r="C197" t="s">
        <v>259</v>
      </c>
      <c r="D197" t="s">
        <v>282</v>
      </c>
      <c r="E197">
        <v>21</v>
      </c>
      <c r="F197" s="1">
        <f t="shared" si="23"/>
        <v>0.21418603896455116</v>
      </c>
      <c r="G197" s="1">
        <f t="shared" si="24"/>
        <v>0.2571107997946156</v>
      </c>
      <c r="H197" s="2">
        <v>1200</v>
      </c>
      <c r="I197" s="5">
        <f t="shared" si="25"/>
        <v>29616</v>
      </c>
      <c r="J197" s="2">
        <v>62400</v>
      </c>
      <c r="K197" s="5">
        <f t="shared" si="26"/>
        <v>1540032</v>
      </c>
      <c r="L197">
        <v>29</v>
      </c>
      <c r="M197" t="s">
        <v>70</v>
      </c>
      <c r="N197" t="s">
        <v>18</v>
      </c>
    </row>
    <row r="198" spans="1:14" x14ac:dyDescent="0.45">
      <c r="A198">
        <v>630</v>
      </c>
      <c r="B198" t="s">
        <v>14</v>
      </c>
      <c r="C198" t="s">
        <v>259</v>
      </c>
      <c r="D198" t="s">
        <v>283</v>
      </c>
      <c r="E198">
        <v>22</v>
      </c>
      <c r="F198" s="1">
        <f t="shared" si="23"/>
        <v>0.16063952922341337</v>
      </c>
      <c r="G198" s="1">
        <f t="shared" si="24"/>
        <v>0.1928330998459617</v>
      </c>
      <c r="H198" s="2">
        <v>900</v>
      </c>
      <c r="I198" s="5">
        <f t="shared" si="25"/>
        <v>22212</v>
      </c>
      <c r="J198" s="2">
        <v>46800</v>
      </c>
      <c r="K198" s="5">
        <f t="shared" si="26"/>
        <v>1155024</v>
      </c>
      <c r="L198">
        <v>22</v>
      </c>
      <c r="M198" t="s">
        <v>59</v>
      </c>
      <c r="N198" t="s">
        <v>18</v>
      </c>
    </row>
    <row r="199" spans="1:14" x14ac:dyDescent="0.45">
      <c r="A199">
        <v>631</v>
      </c>
      <c r="B199" t="s">
        <v>14</v>
      </c>
      <c r="C199" t="s">
        <v>259</v>
      </c>
      <c r="D199" t="s">
        <v>284</v>
      </c>
      <c r="E199">
        <v>23</v>
      </c>
      <c r="F199" s="1">
        <f t="shared" si="23"/>
        <v>0.16063952922341337</v>
      </c>
      <c r="G199" s="1">
        <f t="shared" si="24"/>
        <v>0.1928330998459617</v>
      </c>
      <c r="H199" s="2">
        <v>900</v>
      </c>
      <c r="I199" s="5">
        <f t="shared" si="25"/>
        <v>22212</v>
      </c>
      <c r="J199" s="2">
        <v>46800</v>
      </c>
      <c r="K199" s="5">
        <f t="shared" si="26"/>
        <v>1155024</v>
      </c>
      <c r="L199">
        <v>25</v>
      </c>
      <c r="M199" t="s">
        <v>61</v>
      </c>
      <c r="N199" t="s">
        <v>34</v>
      </c>
    </row>
    <row r="200" spans="1:14" x14ac:dyDescent="0.45">
      <c r="A200">
        <v>632</v>
      </c>
      <c r="B200" t="s">
        <v>14</v>
      </c>
      <c r="C200" t="s">
        <v>259</v>
      </c>
      <c r="D200" t="s">
        <v>285</v>
      </c>
      <c r="E200">
        <v>24</v>
      </c>
      <c r="F200" s="1">
        <f t="shared" si="23"/>
        <v>0.15885464556537543</v>
      </c>
      <c r="G200" s="1">
        <f t="shared" si="24"/>
        <v>0.19069050984767322</v>
      </c>
      <c r="H200" s="2">
        <v>890</v>
      </c>
      <c r="I200" s="5">
        <f t="shared" si="25"/>
        <v>21965.200000000001</v>
      </c>
      <c r="J200" s="2">
        <v>46280</v>
      </c>
      <c r="K200" s="5">
        <f t="shared" si="26"/>
        <v>1142190.3999999999</v>
      </c>
      <c r="L200">
        <v>21</v>
      </c>
      <c r="M200" t="s">
        <v>43</v>
      </c>
      <c r="N200" t="s">
        <v>18</v>
      </c>
    </row>
    <row r="201" spans="1:14" x14ac:dyDescent="0.45">
      <c r="A201">
        <v>633</v>
      </c>
      <c r="B201" t="s">
        <v>14</v>
      </c>
      <c r="C201" t="s">
        <v>259</v>
      </c>
      <c r="D201" t="s">
        <v>286</v>
      </c>
      <c r="E201">
        <v>25</v>
      </c>
      <c r="F201" s="1">
        <f t="shared" si="23"/>
        <v>0.1481453436171479</v>
      </c>
      <c r="G201" s="1">
        <f t="shared" si="24"/>
        <v>0.17783496985794245</v>
      </c>
      <c r="H201" s="2">
        <v>830</v>
      </c>
      <c r="I201" s="5">
        <f t="shared" si="25"/>
        <v>20484.400000000001</v>
      </c>
      <c r="J201" s="2">
        <v>43160</v>
      </c>
      <c r="K201" s="5">
        <f t="shared" si="26"/>
        <v>1065188.8</v>
      </c>
      <c r="L201">
        <v>24</v>
      </c>
      <c r="M201" t="s">
        <v>26</v>
      </c>
      <c r="N201" t="s">
        <v>18</v>
      </c>
    </row>
    <row r="202" spans="1:14" x14ac:dyDescent="0.45">
      <c r="A202">
        <v>695</v>
      </c>
      <c r="B202" t="s">
        <v>14</v>
      </c>
      <c r="C202" t="s">
        <v>287</v>
      </c>
      <c r="D202" t="s">
        <v>288</v>
      </c>
      <c r="E202">
        <v>1</v>
      </c>
      <c r="F202" s="1">
        <f t="shared" si="23"/>
        <v>2.6773254870568897</v>
      </c>
      <c r="G202" s="1">
        <f t="shared" si="24"/>
        <v>3.2138849974326948</v>
      </c>
      <c r="H202" s="2">
        <v>15000</v>
      </c>
      <c r="I202" s="5">
        <f t="shared" si="25"/>
        <v>370200</v>
      </c>
      <c r="J202" s="2">
        <v>780000</v>
      </c>
      <c r="K202" s="5">
        <f t="shared" si="26"/>
        <v>19250400</v>
      </c>
      <c r="L202">
        <v>37</v>
      </c>
      <c r="M202" t="s">
        <v>28</v>
      </c>
      <c r="N202" t="s">
        <v>18</v>
      </c>
    </row>
    <row r="203" spans="1:14" x14ac:dyDescent="0.45">
      <c r="A203">
        <v>696</v>
      </c>
      <c r="B203" t="s">
        <v>14</v>
      </c>
      <c r="C203" t="s">
        <v>287</v>
      </c>
      <c r="D203" t="s">
        <v>289</v>
      </c>
      <c r="E203">
        <v>2</v>
      </c>
      <c r="F203" s="1">
        <f t="shared" si="23"/>
        <v>2.6773254870568897</v>
      </c>
      <c r="G203" s="1">
        <f t="shared" si="24"/>
        <v>3.2138849974326948</v>
      </c>
      <c r="H203" s="2">
        <v>15000</v>
      </c>
      <c r="I203" s="5">
        <f t="shared" si="25"/>
        <v>370200</v>
      </c>
      <c r="J203" s="2">
        <v>780000</v>
      </c>
      <c r="K203" s="5">
        <f t="shared" si="26"/>
        <v>19250400</v>
      </c>
      <c r="L203">
        <v>23</v>
      </c>
      <c r="M203" t="s">
        <v>17</v>
      </c>
      <c r="N203" t="s">
        <v>34</v>
      </c>
    </row>
    <row r="204" spans="1:14" x14ac:dyDescent="0.45">
      <c r="A204">
        <v>697</v>
      </c>
      <c r="B204" t="s">
        <v>14</v>
      </c>
      <c r="C204" t="s">
        <v>287</v>
      </c>
      <c r="D204" t="s">
        <v>290</v>
      </c>
      <c r="E204">
        <v>3</v>
      </c>
      <c r="F204" s="1">
        <f t="shared" si="23"/>
        <v>2.1418603896455117</v>
      </c>
      <c r="G204" s="1">
        <f t="shared" si="24"/>
        <v>2.571107997946156</v>
      </c>
      <c r="H204" s="2">
        <v>12000</v>
      </c>
      <c r="I204" s="5">
        <f t="shared" si="25"/>
        <v>296160</v>
      </c>
      <c r="J204" s="2">
        <v>624000</v>
      </c>
      <c r="K204" s="5">
        <f t="shared" si="26"/>
        <v>15400320</v>
      </c>
      <c r="L204">
        <v>21</v>
      </c>
      <c r="M204" t="s">
        <v>59</v>
      </c>
      <c r="N204" t="s">
        <v>18</v>
      </c>
    </row>
    <row r="205" spans="1:14" x14ac:dyDescent="0.45">
      <c r="A205">
        <v>698</v>
      </c>
      <c r="B205" t="s">
        <v>14</v>
      </c>
      <c r="C205" t="s">
        <v>287</v>
      </c>
      <c r="D205" t="s">
        <v>291</v>
      </c>
      <c r="E205">
        <v>4</v>
      </c>
      <c r="F205" s="1">
        <f t="shared" si="23"/>
        <v>1.7848836580379264</v>
      </c>
      <c r="G205" s="1">
        <f t="shared" si="24"/>
        <v>2.1425899982884631</v>
      </c>
      <c r="H205" s="2">
        <v>10000</v>
      </c>
      <c r="I205" s="5">
        <f t="shared" si="25"/>
        <v>246800</v>
      </c>
      <c r="J205" s="2">
        <v>520000</v>
      </c>
      <c r="K205" s="5">
        <f t="shared" si="26"/>
        <v>12833600</v>
      </c>
      <c r="L205">
        <v>30</v>
      </c>
      <c r="M205" t="s">
        <v>292</v>
      </c>
      <c r="N205" t="s">
        <v>18</v>
      </c>
    </row>
    <row r="206" spans="1:14" x14ac:dyDescent="0.45">
      <c r="A206">
        <v>699</v>
      </c>
      <c r="B206" t="s">
        <v>14</v>
      </c>
      <c r="C206" t="s">
        <v>287</v>
      </c>
      <c r="D206" t="s">
        <v>293</v>
      </c>
      <c r="E206">
        <v>5</v>
      </c>
      <c r="F206" s="1">
        <f t="shared" si="23"/>
        <v>1.6599418019752714</v>
      </c>
      <c r="G206" s="1">
        <f t="shared" si="24"/>
        <v>1.9926086984082709</v>
      </c>
      <c r="H206" s="2">
        <v>9300</v>
      </c>
      <c r="I206" s="5">
        <f t="shared" si="25"/>
        <v>229524</v>
      </c>
      <c r="J206" s="2">
        <v>483600</v>
      </c>
      <c r="K206" s="5">
        <f t="shared" si="26"/>
        <v>11935248</v>
      </c>
      <c r="L206">
        <v>29</v>
      </c>
      <c r="M206" t="s">
        <v>64</v>
      </c>
      <c r="N206" t="s">
        <v>18</v>
      </c>
    </row>
    <row r="207" spans="1:14" x14ac:dyDescent="0.45">
      <c r="A207">
        <v>700</v>
      </c>
      <c r="B207" t="s">
        <v>14</v>
      </c>
      <c r="C207" t="s">
        <v>287</v>
      </c>
      <c r="D207" t="s">
        <v>294</v>
      </c>
      <c r="E207">
        <v>6</v>
      </c>
      <c r="F207" s="1">
        <f t="shared" si="23"/>
        <v>1.6599418019752714</v>
      </c>
      <c r="G207" s="1">
        <f t="shared" si="24"/>
        <v>1.9926086984082709</v>
      </c>
      <c r="H207" s="2">
        <v>9300</v>
      </c>
      <c r="I207" s="5">
        <f t="shared" si="25"/>
        <v>229524</v>
      </c>
      <c r="J207" s="2">
        <v>483600</v>
      </c>
      <c r="K207" s="5">
        <f t="shared" si="26"/>
        <v>11935248</v>
      </c>
      <c r="L207">
        <v>31</v>
      </c>
      <c r="M207" t="s">
        <v>17</v>
      </c>
      <c r="N207" t="s">
        <v>18</v>
      </c>
    </row>
    <row r="208" spans="1:14" x14ac:dyDescent="0.45">
      <c r="A208">
        <v>701</v>
      </c>
      <c r="B208" t="s">
        <v>14</v>
      </c>
      <c r="C208" t="s">
        <v>287</v>
      </c>
      <c r="D208" t="s">
        <v>295</v>
      </c>
      <c r="E208">
        <v>7</v>
      </c>
      <c r="F208" s="1">
        <f t="shared" si="23"/>
        <v>1.6242441288145131</v>
      </c>
      <c r="G208" s="1">
        <f t="shared" si="24"/>
        <v>1.9497568984425016</v>
      </c>
      <c r="H208" s="2">
        <v>9100</v>
      </c>
      <c r="I208" s="5">
        <f t="shared" si="25"/>
        <v>224588</v>
      </c>
      <c r="J208" s="2">
        <v>473200</v>
      </c>
      <c r="K208" s="5">
        <f t="shared" si="26"/>
        <v>11678576</v>
      </c>
      <c r="L208">
        <v>31</v>
      </c>
      <c r="M208" t="s">
        <v>296</v>
      </c>
      <c r="N208" t="s">
        <v>18</v>
      </c>
    </row>
    <row r="209" spans="1:14" x14ac:dyDescent="0.45">
      <c r="A209">
        <v>702</v>
      </c>
      <c r="B209" t="s">
        <v>14</v>
      </c>
      <c r="C209" t="s">
        <v>287</v>
      </c>
      <c r="D209" t="s">
        <v>297</v>
      </c>
      <c r="E209">
        <v>8</v>
      </c>
      <c r="F209" s="1">
        <f t="shared" si="23"/>
        <v>1.6063952922341338</v>
      </c>
      <c r="G209" s="1">
        <f t="shared" si="24"/>
        <v>1.9283309984596169</v>
      </c>
      <c r="H209" s="2">
        <v>9000</v>
      </c>
      <c r="I209" s="5">
        <f t="shared" si="25"/>
        <v>222120</v>
      </c>
      <c r="J209" s="2">
        <v>468000</v>
      </c>
      <c r="K209" s="5">
        <f t="shared" si="26"/>
        <v>11550240</v>
      </c>
      <c r="L209">
        <v>26</v>
      </c>
      <c r="M209" t="s">
        <v>70</v>
      </c>
      <c r="N209" t="s">
        <v>18</v>
      </c>
    </row>
    <row r="210" spans="1:14" x14ac:dyDescent="0.45">
      <c r="A210">
        <v>703</v>
      </c>
      <c r="B210" t="s">
        <v>14</v>
      </c>
      <c r="C210" t="s">
        <v>287</v>
      </c>
      <c r="D210" t="s">
        <v>298</v>
      </c>
      <c r="E210">
        <v>9</v>
      </c>
      <c r="F210" s="1">
        <f t="shared" si="23"/>
        <v>1.2672673972069277</v>
      </c>
      <c r="G210" s="1">
        <f t="shared" si="24"/>
        <v>1.5212388987848089</v>
      </c>
      <c r="H210" s="2">
        <v>7100</v>
      </c>
      <c r="I210" s="5">
        <f t="shared" si="25"/>
        <v>175228</v>
      </c>
      <c r="J210" s="2">
        <v>369200</v>
      </c>
      <c r="K210" s="5">
        <f t="shared" si="26"/>
        <v>9111856</v>
      </c>
      <c r="L210">
        <v>33</v>
      </c>
      <c r="M210" t="s">
        <v>45</v>
      </c>
      <c r="N210" t="s">
        <v>299</v>
      </c>
    </row>
    <row r="211" spans="1:14" x14ac:dyDescent="0.45">
      <c r="A211">
        <v>704</v>
      </c>
      <c r="B211" t="s">
        <v>14</v>
      </c>
      <c r="C211" t="s">
        <v>287</v>
      </c>
      <c r="D211" t="s">
        <v>300</v>
      </c>
      <c r="E211">
        <v>10</v>
      </c>
      <c r="F211" s="1">
        <f t="shared" si="23"/>
        <v>1.1244767045638937</v>
      </c>
      <c r="G211" s="1">
        <f t="shared" si="24"/>
        <v>1.3498316989217318</v>
      </c>
      <c r="H211" s="2">
        <v>6300</v>
      </c>
      <c r="I211" s="5">
        <f t="shared" si="25"/>
        <v>155484</v>
      </c>
      <c r="J211" s="2">
        <v>327600</v>
      </c>
      <c r="K211" s="5">
        <f t="shared" si="26"/>
        <v>8085168</v>
      </c>
      <c r="L211">
        <v>24</v>
      </c>
      <c r="M211" t="s">
        <v>45</v>
      </c>
      <c r="N211" t="s">
        <v>18</v>
      </c>
    </row>
    <row r="212" spans="1:14" x14ac:dyDescent="0.45">
      <c r="A212">
        <v>705</v>
      </c>
      <c r="B212" t="s">
        <v>14</v>
      </c>
      <c r="C212" t="s">
        <v>287</v>
      </c>
      <c r="D212" t="s">
        <v>301</v>
      </c>
      <c r="E212">
        <v>11</v>
      </c>
      <c r="F212" s="1">
        <f t="shared" si="23"/>
        <v>1.0709301948227559</v>
      </c>
      <c r="G212" s="1">
        <f t="shared" si="24"/>
        <v>1.285553998973078</v>
      </c>
      <c r="H212" s="2">
        <v>6000</v>
      </c>
      <c r="I212" s="5">
        <f t="shared" si="25"/>
        <v>148080</v>
      </c>
      <c r="J212" s="2">
        <v>312000</v>
      </c>
      <c r="K212" s="5">
        <f t="shared" si="26"/>
        <v>7700160</v>
      </c>
      <c r="L212">
        <v>29</v>
      </c>
      <c r="M212" t="s">
        <v>45</v>
      </c>
      <c r="N212" t="s">
        <v>18</v>
      </c>
    </row>
    <row r="213" spans="1:14" x14ac:dyDescent="0.45">
      <c r="A213">
        <v>706</v>
      </c>
      <c r="B213" t="s">
        <v>14</v>
      </c>
      <c r="C213" t="s">
        <v>287</v>
      </c>
      <c r="D213" t="s">
        <v>302</v>
      </c>
      <c r="E213">
        <v>12</v>
      </c>
      <c r="F213" s="1">
        <f t="shared" si="23"/>
        <v>1.0530813582423766</v>
      </c>
      <c r="G213" s="1">
        <f t="shared" si="24"/>
        <v>1.2641280989901933</v>
      </c>
      <c r="H213" s="2">
        <v>5900</v>
      </c>
      <c r="I213" s="5">
        <f t="shared" si="25"/>
        <v>145612</v>
      </c>
      <c r="J213" s="2">
        <v>306800</v>
      </c>
      <c r="K213" s="5">
        <f t="shared" si="26"/>
        <v>7571824</v>
      </c>
      <c r="L213">
        <v>25</v>
      </c>
      <c r="M213" t="s">
        <v>73</v>
      </c>
      <c r="N213" t="s">
        <v>34</v>
      </c>
    </row>
    <row r="214" spans="1:14" x14ac:dyDescent="0.45">
      <c r="A214">
        <v>707</v>
      </c>
      <c r="B214" t="s">
        <v>14</v>
      </c>
      <c r="C214" t="s">
        <v>287</v>
      </c>
      <c r="D214" t="s">
        <v>303</v>
      </c>
      <c r="E214">
        <v>13</v>
      </c>
      <c r="F214" s="1">
        <f t="shared" si="23"/>
        <v>0.94598833876010102</v>
      </c>
      <c r="G214" s="1">
        <f t="shared" si="24"/>
        <v>1.1355726990928856</v>
      </c>
      <c r="H214" s="2">
        <v>5300</v>
      </c>
      <c r="I214" s="5">
        <f t="shared" si="25"/>
        <v>130804</v>
      </c>
      <c r="J214" s="2">
        <v>275600</v>
      </c>
      <c r="K214" s="5">
        <f t="shared" si="26"/>
        <v>6801808</v>
      </c>
      <c r="L214">
        <v>28</v>
      </c>
      <c r="M214" t="s">
        <v>17</v>
      </c>
      <c r="N214" t="s">
        <v>18</v>
      </c>
    </row>
    <row r="215" spans="1:14" x14ac:dyDescent="0.45">
      <c r="A215">
        <v>708</v>
      </c>
      <c r="B215" t="s">
        <v>14</v>
      </c>
      <c r="C215" t="s">
        <v>287</v>
      </c>
      <c r="D215" t="s">
        <v>304</v>
      </c>
      <c r="E215">
        <v>14</v>
      </c>
      <c r="F215" s="1">
        <f t="shared" si="23"/>
        <v>0.92813950217972174</v>
      </c>
      <c r="G215" s="1">
        <f t="shared" si="24"/>
        <v>1.1141467991100009</v>
      </c>
      <c r="H215" s="2">
        <v>5200</v>
      </c>
      <c r="I215" s="5">
        <f t="shared" si="25"/>
        <v>128336</v>
      </c>
      <c r="J215" s="2">
        <v>270400</v>
      </c>
      <c r="K215" s="5">
        <f t="shared" si="26"/>
        <v>6673472</v>
      </c>
      <c r="L215">
        <v>25</v>
      </c>
      <c r="M215" t="s">
        <v>105</v>
      </c>
      <c r="N215" t="s">
        <v>18</v>
      </c>
    </row>
    <row r="216" spans="1:14" x14ac:dyDescent="0.45">
      <c r="A216">
        <v>709</v>
      </c>
      <c r="B216" t="s">
        <v>14</v>
      </c>
      <c r="C216" t="s">
        <v>287</v>
      </c>
      <c r="D216" t="s">
        <v>305</v>
      </c>
      <c r="E216">
        <v>15</v>
      </c>
      <c r="F216" s="1">
        <f t="shared" si="23"/>
        <v>0.73180229979554978</v>
      </c>
      <c r="G216" s="1">
        <f t="shared" si="24"/>
        <v>0.8784618992982699</v>
      </c>
      <c r="H216" s="2">
        <v>4100</v>
      </c>
      <c r="I216" s="5">
        <f t="shared" si="25"/>
        <v>101188</v>
      </c>
      <c r="J216" s="2">
        <v>213200</v>
      </c>
      <c r="K216" s="5">
        <f t="shared" si="26"/>
        <v>5261776</v>
      </c>
      <c r="L216">
        <v>25</v>
      </c>
      <c r="M216" t="s">
        <v>26</v>
      </c>
      <c r="N216" t="s">
        <v>18</v>
      </c>
    </row>
    <row r="217" spans="1:14" x14ac:dyDescent="0.45">
      <c r="A217">
        <v>710</v>
      </c>
      <c r="B217" t="s">
        <v>14</v>
      </c>
      <c r="C217" t="s">
        <v>287</v>
      </c>
      <c r="D217" t="s">
        <v>306</v>
      </c>
      <c r="E217">
        <v>16</v>
      </c>
      <c r="F217" s="1">
        <f t="shared" si="23"/>
        <v>0.69610462663479133</v>
      </c>
      <c r="G217" s="1">
        <f t="shared" si="24"/>
        <v>0.83561009933250063</v>
      </c>
      <c r="H217" s="2">
        <v>3900</v>
      </c>
      <c r="I217" s="5">
        <f t="shared" si="25"/>
        <v>96252</v>
      </c>
      <c r="J217" s="2">
        <v>202800</v>
      </c>
      <c r="K217" s="5">
        <f t="shared" si="26"/>
        <v>5005104</v>
      </c>
      <c r="L217">
        <v>32</v>
      </c>
      <c r="M217" t="s">
        <v>264</v>
      </c>
      <c r="N217" t="s">
        <v>34</v>
      </c>
    </row>
    <row r="218" spans="1:14" x14ac:dyDescent="0.45">
      <c r="A218">
        <v>711</v>
      </c>
      <c r="B218" t="s">
        <v>14</v>
      </c>
      <c r="C218" t="s">
        <v>287</v>
      </c>
      <c r="D218" t="s">
        <v>307</v>
      </c>
      <c r="E218">
        <v>17</v>
      </c>
      <c r="F218" s="1">
        <f t="shared" si="23"/>
        <v>0.4819185876702401</v>
      </c>
      <c r="G218" s="1">
        <f t="shared" si="24"/>
        <v>0.57849929953788504</v>
      </c>
      <c r="H218" s="2">
        <v>2700</v>
      </c>
      <c r="I218" s="5">
        <f t="shared" si="25"/>
        <v>66636</v>
      </c>
      <c r="J218" s="2">
        <v>140400</v>
      </c>
      <c r="K218" s="5">
        <f t="shared" si="26"/>
        <v>3465072</v>
      </c>
      <c r="L218">
        <v>22</v>
      </c>
      <c r="M218" t="s">
        <v>61</v>
      </c>
      <c r="N218" t="s">
        <v>18</v>
      </c>
    </row>
    <row r="219" spans="1:14" x14ac:dyDescent="0.45">
      <c r="A219">
        <v>712</v>
      </c>
      <c r="B219" t="s">
        <v>14</v>
      </c>
      <c r="C219" t="s">
        <v>287</v>
      </c>
      <c r="D219" t="s">
        <v>308</v>
      </c>
      <c r="E219">
        <v>18</v>
      </c>
      <c r="F219" s="1">
        <f t="shared" si="23"/>
        <v>0.41052324134872309</v>
      </c>
      <c r="G219" s="1">
        <f t="shared" si="24"/>
        <v>0.49279569960634656</v>
      </c>
      <c r="H219" s="2">
        <v>2300</v>
      </c>
      <c r="I219" s="5">
        <f t="shared" si="25"/>
        <v>56764</v>
      </c>
      <c r="J219" s="2">
        <v>119600</v>
      </c>
      <c r="K219" s="5">
        <f t="shared" si="26"/>
        <v>2951728</v>
      </c>
      <c r="L219">
        <v>20</v>
      </c>
      <c r="M219" t="s">
        <v>40</v>
      </c>
      <c r="N219" t="s">
        <v>18</v>
      </c>
    </row>
    <row r="220" spans="1:14" x14ac:dyDescent="0.45">
      <c r="A220">
        <v>713</v>
      </c>
      <c r="B220" t="s">
        <v>14</v>
      </c>
      <c r="C220" t="s">
        <v>287</v>
      </c>
      <c r="D220" t="s">
        <v>309</v>
      </c>
      <c r="E220">
        <v>19</v>
      </c>
      <c r="F220" s="1">
        <f t="shared" si="23"/>
        <v>0.41052324134872309</v>
      </c>
      <c r="G220" s="1">
        <f t="shared" si="24"/>
        <v>0.49279569960634656</v>
      </c>
      <c r="H220" s="2">
        <v>2300</v>
      </c>
      <c r="I220" s="5">
        <f t="shared" si="25"/>
        <v>56764</v>
      </c>
      <c r="J220" s="2">
        <v>119600</v>
      </c>
      <c r="K220" s="5">
        <f t="shared" si="26"/>
        <v>2951728</v>
      </c>
      <c r="L220">
        <v>23</v>
      </c>
      <c r="M220" t="s">
        <v>28</v>
      </c>
      <c r="N220" t="s">
        <v>18</v>
      </c>
    </row>
    <row r="221" spans="1:14" x14ac:dyDescent="0.45">
      <c r="A221">
        <v>714</v>
      </c>
      <c r="B221" t="s">
        <v>14</v>
      </c>
      <c r="C221" t="s">
        <v>287</v>
      </c>
      <c r="D221" t="s">
        <v>310</v>
      </c>
      <c r="E221">
        <v>20</v>
      </c>
      <c r="F221" s="1">
        <f t="shared" si="23"/>
        <v>0.33912789502720603</v>
      </c>
      <c r="G221" s="1">
        <f t="shared" si="24"/>
        <v>0.40709209967480803</v>
      </c>
      <c r="H221" s="2">
        <v>1900</v>
      </c>
      <c r="I221" s="5">
        <f t="shared" si="25"/>
        <v>46892</v>
      </c>
      <c r="J221" s="2">
        <v>98800</v>
      </c>
      <c r="K221" s="5">
        <f t="shared" si="26"/>
        <v>2438384</v>
      </c>
      <c r="L221">
        <v>21</v>
      </c>
      <c r="M221" t="s">
        <v>17</v>
      </c>
      <c r="N221" t="s">
        <v>18</v>
      </c>
    </row>
    <row r="222" spans="1:14" x14ac:dyDescent="0.45">
      <c r="A222">
        <v>715</v>
      </c>
      <c r="B222" t="s">
        <v>14</v>
      </c>
      <c r="C222" t="s">
        <v>287</v>
      </c>
      <c r="D222" t="s">
        <v>311</v>
      </c>
      <c r="E222">
        <v>21</v>
      </c>
      <c r="F222" s="1">
        <f t="shared" si="23"/>
        <v>0.26773254870568897</v>
      </c>
      <c r="G222" s="1">
        <f t="shared" si="24"/>
        <v>0.3213884997432695</v>
      </c>
      <c r="H222" s="2">
        <v>1500</v>
      </c>
      <c r="I222" s="5">
        <f t="shared" si="25"/>
        <v>37020</v>
      </c>
      <c r="J222" s="2">
        <v>78000</v>
      </c>
      <c r="K222" s="5">
        <f t="shared" si="26"/>
        <v>1925040</v>
      </c>
      <c r="L222">
        <v>21</v>
      </c>
      <c r="M222" t="s">
        <v>45</v>
      </c>
      <c r="N222" t="s">
        <v>18</v>
      </c>
    </row>
    <row r="223" spans="1:14" x14ac:dyDescent="0.45">
      <c r="A223">
        <v>716</v>
      </c>
      <c r="B223" t="s">
        <v>14</v>
      </c>
      <c r="C223" t="s">
        <v>287</v>
      </c>
      <c r="D223" t="s">
        <v>312</v>
      </c>
      <c r="E223">
        <v>22</v>
      </c>
      <c r="F223" s="1">
        <f t="shared" si="23"/>
        <v>0.26773254870568897</v>
      </c>
      <c r="G223" s="1">
        <f t="shared" si="24"/>
        <v>0.3213884997432695</v>
      </c>
      <c r="H223" s="2">
        <v>1500</v>
      </c>
      <c r="I223" s="5">
        <f t="shared" si="25"/>
        <v>37020</v>
      </c>
      <c r="J223" s="2">
        <v>78000</v>
      </c>
      <c r="K223" s="5">
        <f t="shared" si="26"/>
        <v>1925040</v>
      </c>
      <c r="L223">
        <v>20</v>
      </c>
      <c r="M223" t="s">
        <v>26</v>
      </c>
      <c r="N223" t="s">
        <v>18</v>
      </c>
    </row>
    <row r="224" spans="1:14" x14ac:dyDescent="0.45">
      <c r="A224">
        <v>717</v>
      </c>
      <c r="B224" t="s">
        <v>14</v>
      </c>
      <c r="C224" t="s">
        <v>287</v>
      </c>
      <c r="D224" t="s">
        <v>313</v>
      </c>
      <c r="E224">
        <v>23</v>
      </c>
      <c r="F224" s="1">
        <f t="shared" si="23"/>
        <v>0.23203487554493044</v>
      </c>
      <c r="G224" s="1">
        <f t="shared" si="24"/>
        <v>0.27853669977750023</v>
      </c>
      <c r="H224" s="2">
        <v>1300</v>
      </c>
      <c r="I224" s="5">
        <f t="shared" si="25"/>
        <v>32084</v>
      </c>
      <c r="J224" s="2">
        <v>67600</v>
      </c>
      <c r="K224" s="5">
        <f t="shared" si="26"/>
        <v>1668368</v>
      </c>
      <c r="L224">
        <v>19</v>
      </c>
      <c r="M224" t="s">
        <v>67</v>
      </c>
      <c r="N224" t="s">
        <v>18</v>
      </c>
    </row>
    <row r="225" spans="1:14" x14ac:dyDescent="0.45">
      <c r="A225">
        <v>718</v>
      </c>
      <c r="B225" t="s">
        <v>14</v>
      </c>
      <c r="C225" t="s">
        <v>287</v>
      </c>
      <c r="D225" t="s">
        <v>314</v>
      </c>
      <c r="E225">
        <v>24</v>
      </c>
      <c r="F225" s="1">
        <f t="shared" si="23"/>
        <v>0.23203487554493044</v>
      </c>
      <c r="G225" s="1">
        <f t="shared" si="24"/>
        <v>0.27853669977750023</v>
      </c>
      <c r="H225" s="2">
        <v>1300</v>
      </c>
      <c r="I225" s="5">
        <f t="shared" si="25"/>
        <v>32084</v>
      </c>
      <c r="J225" s="2">
        <v>67600</v>
      </c>
      <c r="K225" s="5">
        <f t="shared" si="26"/>
        <v>1668368</v>
      </c>
      <c r="L225">
        <v>21</v>
      </c>
      <c r="M225" t="s">
        <v>62</v>
      </c>
      <c r="N225" t="s">
        <v>18</v>
      </c>
    </row>
    <row r="226" spans="1:14" x14ac:dyDescent="0.45">
      <c r="A226">
        <v>719</v>
      </c>
      <c r="B226" t="s">
        <v>14</v>
      </c>
      <c r="C226" t="s">
        <v>287</v>
      </c>
      <c r="D226" t="s">
        <v>315</v>
      </c>
      <c r="E226">
        <v>25</v>
      </c>
      <c r="F226" s="1">
        <f t="shared" si="23"/>
        <v>0.1963372023841719</v>
      </c>
      <c r="G226" s="1">
        <f t="shared" si="24"/>
        <v>0.23568489981173096</v>
      </c>
      <c r="H226" s="2">
        <v>1100</v>
      </c>
      <c r="I226" s="5">
        <f t="shared" si="25"/>
        <v>27148</v>
      </c>
      <c r="J226" s="2">
        <v>57200</v>
      </c>
      <c r="K226" s="5">
        <f t="shared" si="26"/>
        <v>1411696</v>
      </c>
      <c r="L226">
        <v>21</v>
      </c>
      <c r="M226" t="s">
        <v>28</v>
      </c>
      <c r="N226" t="s">
        <v>18</v>
      </c>
    </row>
    <row r="227" spans="1:14" x14ac:dyDescent="0.45">
      <c r="A227">
        <v>792</v>
      </c>
      <c r="B227" t="s">
        <v>14</v>
      </c>
      <c r="C227" t="s">
        <v>321</v>
      </c>
      <c r="D227" t="s">
        <v>322</v>
      </c>
      <c r="E227">
        <v>1</v>
      </c>
      <c r="F227" s="1">
        <f t="shared" si="23"/>
        <v>1.9633720238417189</v>
      </c>
      <c r="G227" s="1">
        <f t="shared" si="24"/>
        <v>2.3568489981173095</v>
      </c>
      <c r="H227" s="2">
        <v>11000</v>
      </c>
      <c r="I227" s="5">
        <f t="shared" si="25"/>
        <v>271480</v>
      </c>
      <c r="J227" s="2">
        <v>572000</v>
      </c>
      <c r="K227" s="5">
        <f t="shared" si="26"/>
        <v>14116960</v>
      </c>
      <c r="L227">
        <v>36</v>
      </c>
      <c r="M227" t="s">
        <v>38</v>
      </c>
      <c r="N227" t="s">
        <v>18</v>
      </c>
    </row>
    <row r="228" spans="1:14" x14ac:dyDescent="0.45">
      <c r="A228">
        <v>793</v>
      </c>
      <c r="B228" t="s">
        <v>14</v>
      </c>
      <c r="C228" t="s">
        <v>321</v>
      </c>
      <c r="D228" t="s">
        <v>323</v>
      </c>
      <c r="E228">
        <v>2</v>
      </c>
      <c r="F228" s="1">
        <f t="shared" si="23"/>
        <v>1.0530813582423766</v>
      </c>
      <c r="G228" s="1">
        <f t="shared" si="24"/>
        <v>1.2641280989901933</v>
      </c>
      <c r="H228" s="2">
        <v>5900</v>
      </c>
      <c r="I228" s="5">
        <f t="shared" si="25"/>
        <v>145612</v>
      </c>
      <c r="J228" s="2">
        <v>306800</v>
      </c>
      <c r="K228" s="5">
        <f t="shared" si="26"/>
        <v>7571824</v>
      </c>
      <c r="L228">
        <v>22</v>
      </c>
      <c r="M228" t="s">
        <v>64</v>
      </c>
      <c r="N228" t="s">
        <v>18</v>
      </c>
    </row>
    <row r="229" spans="1:14" x14ac:dyDescent="0.45">
      <c r="A229">
        <v>794</v>
      </c>
      <c r="B229" t="s">
        <v>14</v>
      </c>
      <c r="C229" t="s">
        <v>321</v>
      </c>
      <c r="D229" t="s">
        <v>324</v>
      </c>
      <c r="E229">
        <v>3</v>
      </c>
      <c r="F229" s="1">
        <f t="shared" si="23"/>
        <v>0.8031976461170669</v>
      </c>
      <c r="G229" s="1">
        <f t="shared" si="24"/>
        <v>0.96416549922980843</v>
      </c>
      <c r="H229" s="2">
        <v>4500</v>
      </c>
      <c r="I229" s="5">
        <f t="shared" si="25"/>
        <v>111060</v>
      </c>
      <c r="J229" s="2">
        <v>234000</v>
      </c>
      <c r="K229" s="5">
        <f t="shared" si="26"/>
        <v>5775120</v>
      </c>
      <c r="L229">
        <v>24</v>
      </c>
      <c r="M229" t="s">
        <v>45</v>
      </c>
      <c r="N229" t="s">
        <v>18</v>
      </c>
    </row>
    <row r="230" spans="1:14" x14ac:dyDescent="0.45">
      <c r="A230">
        <v>795</v>
      </c>
      <c r="B230" t="s">
        <v>14</v>
      </c>
      <c r="C230" t="s">
        <v>321</v>
      </c>
      <c r="D230" t="s">
        <v>325</v>
      </c>
      <c r="E230">
        <v>4</v>
      </c>
      <c r="F230" s="1">
        <f t="shared" si="23"/>
        <v>0.8031976461170669</v>
      </c>
      <c r="G230" s="1">
        <f t="shared" si="24"/>
        <v>0.96416549922980843</v>
      </c>
      <c r="H230" s="2">
        <v>4500</v>
      </c>
      <c r="I230" s="5">
        <f t="shared" si="25"/>
        <v>111060</v>
      </c>
      <c r="J230" s="2">
        <v>234000</v>
      </c>
      <c r="K230" s="5">
        <f t="shared" si="26"/>
        <v>5775120</v>
      </c>
      <c r="L230">
        <v>31</v>
      </c>
      <c r="M230" t="s">
        <v>40</v>
      </c>
      <c r="N230" t="s">
        <v>34</v>
      </c>
    </row>
    <row r="231" spans="1:14" x14ac:dyDescent="0.45">
      <c r="A231">
        <v>796</v>
      </c>
      <c r="B231" t="s">
        <v>14</v>
      </c>
      <c r="C231" t="s">
        <v>321</v>
      </c>
      <c r="D231" t="s">
        <v>326</v>
      </c>
      <c r="E231">
        <v>5</v>
      </c>
      <c r="F231" s="1">
        <f t="shared" si="23"/>
        <v>0.76749997295630834</v>
      </c>
      <c r="G231" s="1">
        <f t="shared" si="24"/>
        <v>0.92131369926403917</v>
      </c>
      <c r="H231" s="2">
        <v>4300</v>
      </c>
      <c r="I231" s="5">
        <f t="shared" si="25"/>
        <v>106124</v>
      </c>
      <c r="J231" s="2">
        <v>223600</v>
      </c>
      <c r="K231" s="5">
        <f t="shared" si="26"/>
        <v>5518448</v>
      </c>
      <c r="L231">
        <v>24</v>
      </c>
      <c r="M231" t="s">
        <v>26</v>
      </c>
      <c r="N231" t="s">
        <v>18</v>
      </c>
    </row>
    <row r="232" spans="1:14" x14ac:dyDescent="0.45">
      <c r="A232">
        <v>797</v>
      </c>
      <c r="B232" t="s">
        <v>14</v>
      </c>
      <c r="C232" t="s">
        <v>321</v>
      </c>
      <c r="D232" t="s">
        <v>327</v>
      </c>
      <c r="E232">
        <v>6</v>
      </c>
      <c r="F232" s="1">
        <f t="shared" si="23"/>
        <v>0.69610462663479133</v>
      </c>
      <c r="G232" s="1">
        <f t="shared" si="24"/>
        <v>0.83561009933250063</v>
      </c>
      <c r="H232" s="2">
        <v>3900</v>
      </c>
      <c r="I232" s="5">
        <f t="shared" si="25"/>
        <v>96252</v>
      </c>
      <c r="J232" s="2">
        <v>202800</v>
      </c>
      <c r="K232" s="5">
        <f t="shared" si="26"/>
        <v>5005104</v>
      </c>
      <c r="L232">
        <v>31</v>
      </c>
      <c r="M232" t="s">
        <v>26</v>
      </c>
      <c r="N232" t="s">
        <v>18</v>
      </c>
    </row>
    <row r="233" spans="1:14" x14ac:dyDescent="0.45">
      <c r="A233">
        <v>798</v>
      </c>
      <c r="B233" t="s">
        <v>14</v>
      </c>
      <c r="C233" t="s">
        <v>321</v>
      </c>
      <c r="D233" t="s">
        <v>328</v>
      </c>
      <c r="E233">
        <v>7</v>
      </c>
      <c r="F233" s="1">
        <f t="shared" si="23"/>
        <v>0.69610462663479133</v>
      </c>
      <c r="G233" s="1">
        <f t="shared" si="24"/>
        <v>0.83561009933250063</v>
      </c>
      <c r="H233" s="2">
        <v>3900</v>
      </c>
      <c r="I233" s="5">
        <f t="shared" si="25"/>
        <v>96252</v>
      </c>
      <c r="J233" s="2">
        <v>202800</v>
      </c>
      <c r="K233" s="5">
        <f t="shared" si="26"/>
        <v>5005104</v>
      </c>
      <c r="L233">
        <v>31</v>
      </c>
      <c r="M233" t="s">
        <v>329</v>
      </c>
      <c r="N233" t="s">
        <v>18</v>
      </c>
    </row>
    <row r="234" spans="1:14" x14ac:dyDescent="0.45">
      <c r="A234">
        <v>799</v>
      </c>
      <c r="B234" t="s">
        <v>14</v>
      </c>
      <c r="C234" t="s">
        <v>321</v>
      </c>
      <c r="D234" t="s">
        <v>330</v>
      </c>
      <c r="E234">
        <v>8</v>
      </c>
      <c r="F234" s="1">
        <f t="shared" si="23"/>
        <v>0.66040695347403278</v>
      </c>
      <c r="G234" s="1">
        <f t="shared" si="24"/>
        <v>0.79275829936673137</v>
      </c>
      <c r="H234" s="2">
        <v>3700</v>
      </c>
      <c r="I234" s="5">
        <f t="shared" si="25"/>
        <v>91316</v>
      </c>
      <c r="J234" s="2">
        <v>192400</v>
      </c>
      <c r="K234" s="5">
        <f t="shared" si="26"/>
        <v>4748432</v>
      </c>
      <c r="L234">
        <v>30</v>
      </c>
      <c r="M234" t="s">
        <v>28</v>
      </c>
      <c r="N234" t="s">
        <v>18</v>
      </c>
    </row>
    <row r="235" spans="1:14" x14ac:dyDescent="0.45">
      <c r="A235">
        <v>800</v>
      </c>
      <c r="B235" t="s">
        <v>14</v>
      </c>
      <c r="C235" t="s">
        <v>321</v>
      </c>
      <c r="D235" t="s">
        <v>331</v>
      </c>
      <c r="E235">
        <v>9</v>
      </c>
      <c r="F235" s="1">
        <f t="shared" si="23"/>
        <v>0.66040695347403278</v>
      </c>
      <c r="G235" s="1">
        <f t="shared" si="24"/>
        <v>0.79275829936673137</v>
      </c>
      <c r="H235" s="2">
        <v>3700</v>
      </c>
      <c r="I235" s="5">
        <f t="shared" si="25"/>
        <v>91316</v>
      </c>
      <c r="J235" s="2">
        <v>192400</v>
      </c>
      <c r="K235" s="5">
        <f t="shared" si="26"/>
        <v>4748432</v>
      </c>
      <c r="L235">
        <v>26</v>
      </c>
      <c r="M235" t="s">
        <v>45</v>
      </c>
      <c r="N235" t="s">
        <v>18</v>
      </c>
    </row>
    <row r="236" spans="1:14" x14ac:dyDescent="0.45">
      <c r="A236">
        <v>801</v>
      </c>
      <c r="B236" t="s">
        <v>14</v>
      </c>
      <c r="C236" t="s">
        <v>321</v>
      </c>
      <c r="D236" t="s">
        <v>332</v>
      </c>
      <c r="E236">
        <v>10</v>
      </c>
      <c r="F236" s="1">
        <f t="shared" si="23"/>
        <v>0.57116277057213649</v>
      </c>
      <c r="G236" s="1">
        <f t="shared" si="24"/>
        <v>0.68562879945230826</v>
      </c>
      <c r="H236" s="2">
        <v>3200</v>
      </c>
      <c r="I236" s="5">
        <f t="shared" si="25"/>
        <v>78976</v>
      </c>
      <c r="J236" s="2">
        <v>166400</v>
      </c>
      <c r="K236" s="5">
        <f t="shared" si="26"/>
        <v>4106752</v>
      </c>
      <c r="L236">
        <v>29</v>
      </c>
      <c r="M236" t="s">
        <v>26</v>
      </c>
      <c r="N236" t="s">
        <v>104</v>
      </c>
    </row>
    <row r="237" spans="1:14" x14ac:dyDescent="0.45">
      <c r="A237">
        <v>802</v>
      </c>
      <c r="B237" t="s">
        <v>14</v>
      </c>
      <c r="C237" t="s">
        <v>321</v>
      </c>
      <c r="D237" t="s">
        <v>333</v>
      </c>
      <c r="E237">
        <v>11</v>
      </c>
      <c r="F237" s="1">
        <f t="shared" si="23"/>
        <v>0.44622091450948159</v>
      </c>
      <c r="G237" s="1">
        <f t="shared" si="24"/>
        <v>0.53564749957211577</v>
      </c>
      <c r="H237" s="2">
        <v>2500</v>
      </c>
      <c r="I237" s="5">
        <f t="shared" si="25"/>
        <v>61700</v>
      </c>
      <c r="J237" s="2">
        <v>130000</v>
      </c>
      <c r="K237" s="5">
        <f t="shared" si="26"/>
        <v>3208400</v>
      </c>
      <c r="L237">
        <v>20</v>
      </c>
      <c r="M237" t="s">
        <v>17</v>
      </c>
      <c r="N237" t="s">
        <v>18</v>
      </c>
    </row>
    <row r="238" spans="1:14" x14ac:dyDescent="0.45">
      <c r="A238">
        <v>803</v>
      </c>
      <c r="B238" t="s">
        <v>14</v>
      </c>
      <c r="C238" t="s">
        <v>321</v>
      </c>
      <c r="D238" t="s">
        <v>334</v>
      </c>
      <c r="E238">
        <v>12</v>
      </c>
      <c r="F238" s="1">
        <f t="shared" si="23"/>
        <v>0.44622091450948159</v>
      </c>
      <c r="G238" s="1">
        <f t="shared" si="24"/>
        <v>0.53564749957211577</v>
      </c>
      <c r="H238" s="2">
        <v>2500</v>
      </c>
      <c r="I238" s="5">
        <f t="shared" si="25"/>
        <v>61700</v>
      </c>
      <c r="J238" s="2">
        <v>130000</v>
      </c>
      <c r="K238" s="5">
        <f t="shared" si="26"/>
        <v>3208400</v>
      </c>
      <c r="L238">
        <v>21</v>
      </c>
      <c r="M238" t="s">
        <v>67</v>
      </c>
      <c r="N238" t="s">
        <v>18</v>
      </c>
    </row>
    <row r="239" spans="1:14" x14ac:dyDescent="0.45">
      <c r="A239">
        <v>804</v>
      </c>
      <c r="B239" t="s">
        <v>14</v>
      </c>
      <c r="C239" t="s">
        <v>321</v>
      </c>
      <c r="D239" t="s">
        <v>335</v>
      </c>
      <c r="E239">
        <v>13</v>
      </c>
      <c r="F239" s="1">
        <f t="shared" si="23"/>
        <v>0.41052324134872309</v>
      </c>
      <c r="G239" s="1">
        <f t="shared" si="24"/>
        <v>0.49279569960634656</v>
      </c>
      <c r="H239" s="2">
        <v>2300</v>
      </c>
      <c r="I239" s="5">
        <f t="shared" si="25"/>
        <v>56764</v>
      </c>
      <c r="J239" s="2">
        <v>119600</v>
      </c>
      <c r="K239" s="5">
        <f t="shared" si="26"/>
        <v>2951728</v>
      </c>
      <c r="L239">
        <v>24</v>
      </c>
      <c r="M239" t="s">
        <v>105</v>
      </c>
      <c r="N239" t="s">
        <v>18</v>
      </c>
    </row>
    <row r="240" spans="1:14" x14ac:dyDescent="0.45">
      <c r="A240">
        <v>805</v>
      </c>
      <c r="B240" t="s">
        <v>14</v>
      </c>
      <c r="C240" t="s">
        <v>321</v>
      </c>
      <c r="D240" t="s">
        <v>336</v>
      </c>
      <c r="E240">
        <v>14</v>
      </c>
      <c r="F240" s="1">
        <f t="shared" si="23"/>
        <v>0.41052324134872309</v>
      </c>
      <c r="G240" s="1">
        <f t="shared" si="24"/>
        <v>0.49279569960634656</v>
      </c>
      <c r="H240" s="2">
        <v>2300</v>
      </c>
      <c r="I240" s="5">
        <f t="shared" si="25"/>
        <v>56764</v>
      </c>
      <c r="J240" s="2">
        <v>119600</v>
      </c>
      <c r="K240" s="5">
        <f t="shared" si="26"/>
        <v>2951728</v>
      </c>
      <c r="L240">
        <v>21</v>
      </c>
      <c r="M240" t="s">
        <v>40</v>
      </c>
      <c r="N240" t="s">
        <v>18</v>
      </c>
    </row>
    <row r="241" spans="1:14" x14ac:dyDescent="0.45">
      <c r="A241">
        <v>806</v>
      </c>
      <c r="B241" t="s">
        <v>14</v>
      </c>
      <c r="C241" t="s">
        <v>321</v>
      </c>
      <c r="D241" t="s">
        <v>337</v>
      </c>
      <c r="E241">
        <v>15</v>
      </c>
      <c r="F241" s="1">
        <f t="shared" si="23"/>
        <v>0.35697673160758525</v>
      </c>
      <c r="G241" s="1">
        <f t="shared" si="24"/>
        <v>0.42851799965769266</v>
      </c>
      <c r="H241" s="2">
        <v>2000</v>
      </c>
      <c r="I241" s="5">
        <f t="shared" si="25"/>
        <v>49360</v>
      </c>
      <c r="J241" s="2">
        <v>104000</v>
      </c>
      <c r="K241" s="5">
        <f t="shared" si="26"/>
        <v>2566720</v>
      </c>
      <c r="L241">
        <v>40</v>
      </c>
      <c r="M241" t="s">
        <v>72</v>
      </c>
      <c r="N241" t="s">
        <v>18</v>
      </c>
    </row>
    <row r="242" spans="1:14" x14ac:dyDescent="0.45">
      <c r="A242">
        <v>807</v>
      </c>
      <c r="B242" t="s">
        <v>14</v>
      </c>
      <c r="C242" t="s">
        <v>321</v>
      </c>
      <c r="D242" t="s">
        <v>338</v>
      </c>
      <c r="E242">
        <v>16</v>
      </c>
      <c r="F242" s="1">
        <f t="shared" si="23"/>
        <v>0.35697673160758525</v>
      </c>
      <c r="G242" s="1">
        <f t="shared" si="24"/>
        <v>0.42851799965769266</v>
      </c>
      <c r="H242" s="2">
        <v>2000</v>
      </c>
      <c r="I242" s="5">
        <f t="shared" si="25"/>
        <v>49360</v>
      </c>
      <c r="J242" s="2">
        <v>104000</v>
      </c>
      <c r="K242" s="5">
        <f t="shared" si="26"/>
        <v>2566720</v>
      </c>
      <c r="L242">
        <v>30</v>
      </c>
      <c r="M242" t="s">
        <v>48</v>
      </c>
      <c r="N242" t="s">
        <v>18</v>
      </c>
    </row>
    <row r="243" spans="1:14" x14ac:dyDescent="0.45">
      <c r="A243">
        <v>808</v>
      </c>
      <c r="B243" t="s">
        <v>14</v>
      </c>
      <c r="C243" t="s">
        <v>321</v>
      </c>
      <c r="D243" t="s">
        <v>339</v>
      </c>
      <c r="E243">
        <v>17</v>
      </c>
      <c r="F243" s="1">
        <f t="shared" si="23"/>
        <v>0.33912789502720603</v>
      </c>
      <c r="G243" s="1">
        <f t="shared" si="24"/>
        <v>0.40709209967480803</v>
      </c>
      <c r="H243" s="2">
        <v>1900</v>
      </c>
      <c r="I243" s="5">
        <f t="shared" si="25"/>
        <v>46892</v>
      </c>
      <c r="J243" s="2">
        <v>98800</v>
      </c>
      <c r="K243" s="5">
        <f t="shared" si="26"/>
        <v>2438384</v>
      </c>
      <c r="L243">
        <v>23</v>
      </c>
      <c r="M243" t="s">
        <v>68</v>
      </c>
      <c r="N243" t="s">
        <v>18</v>
      </c>
    </row>
    <row r="244" spans="1:14" x14ac:dyDescent="0.45">
      <c r="A244">
        <v>809</v>
      </c>
      <c r="B244" t="s">
        <v>14</v>
      </c>
      <c r="C244" t="s">
        <v>321</v>
      </c>
      <c r="D244" t="s">
        <v>340</v>
      </c>
      <c r="E244">
        <v>18</v>
      </c>
      <c r="F244" s="1">
        <f t="shared" si="23"/>
        <v>0.33912789502720603</v>
      </c>
      <c r="G244" s="1">
        <f t="shared" si="24"/>
        <v>0.40709209967480803</v>
      </c>
      <c r="H244" s="2">
        <v>1900</v>
      </c>
      <c r="I244" s="5">
        <f t="shared" si="25"/>
        <v>46892</v>
      </c>
      <c r="J244" s="2">
        <v>98800</v>
      </c>
      <c r="K244" s="5">
        <f t="shared" si="26"/>
        <v>2438384</v>
      </c>
      <c r="L244">
        <v>26</v>
      </c>
      <c r="M244" t="s">
        <v>28</v>
      </c>
      <c r="N244" t="s">
        <v>18</v>
      </c>
    </row>
    <row r="245" spans="1:14" x14ac:dyDescent="0.45">
      <c r="A245">
        <v>810</v>
      </c>
      <c r="B245" t="s">
        <v>14</v>
      </c>
      <c r="C245" t="s">
        <v>321</v>
      </c>
      <c r="D245" t="s">
        <v>341</v>
      </c>
      <c r="E245">
        <v>19</v>
      </c>
      <c r="F245" s="1">
        <f t="shared" si="23"/>
        <v>0.33912789502720603</v>
      </c>
      <c r="G245" s="1">
        <f t="shared" si="24"/>
        <v>0.40709209967480803</v>
      </c>
      <c r="H245" s="2">
        <v>1900</v>
      </c>
      <c r="I245" s="5">
        <f t="shared" si="25"/>
        <v>46892</v>
      </c>
      <c r="J245" s="2">
        <v>98800</v>
      </c>
      <c r="K245" s="5">
        <f t="shared" si="26"/>
        <v>2438384</v>
      </c>
      <c r="L245">
        <v>25</v>
      </c>
      <c r="M245" t="s">
        <v>45</v>
      </c>
      <c r="N245" t="s">
        <v>18</v>
      </c>
    </row>
    <row r="246" spans="1:14" x14ac:dyDescent="0.45">
      <c r="A246">
        <v>811</v>
      </c>
      <c r="B246" t="s">
        <v>14</v>
      </c>
      <c r="C246" t="s">
        <v>321</v>
      </c>
      <c r="D246" t="s">
        <v>342</v>
      </c>
      <c r="E246">
        <v>20</v>
      </c>
      <c r="F246" s="1">
        <f t="shared" si="23"/>
        <v>0.33912789502720603</v>
      </c>
      <c r="G246" s="1">
        <f t="shared" si="24"/>
        <v>0.40709209967480803</v>
      </c>
      <c r="H246" s="2">
        <v>1900</v>
      </c>
      <c r="I246" s="5">
        <f t="shared" si="25"/>
        <v>46892</v>
      </c>
      <c r="J246" s="2">
        <v>98800</v>
      </c>
      <c r="K246" s="5">
        <f t="shared" si="26"/>
        <v>2438384</v>
      </c>
      <c r="L246">
        <v>36</v>
      </c>
      <c r="M246" t="s">
        <v>40</v>
      </c>
      <c r="N246" t="s">
        <v>18</v>
      </c>
    </row>
    <row r="247" spans="1:14" x14ac:dyDescent="0.45">
      <c r="A247">
        <v>812</v>
      </c>
      <c r="B247" t="s">
        <v>14</v>
      </c>
      <c r="C247" t="s">
        <v>321</v>
      </c>
      <c r="D247" t="s">
        <v>343</v>
      </c>
      <c r="E247">
        <v>21</v>
      </c>
      <c r="F247" s="1">
        <f t="shared" si="23"/>
        <v>0.33912789502720603</v>
      </c>
      <c r="G247" s="1">
        <f t="shared" si="24"/>
        <v>0.40709209967480803</v>
      </c>
      <c r="H247" s="2">
        <v>1900</v>
      </c>
      <c r="I247" s="5">
        <f t="shared" si="25"/>
        <v>46892</v>
      </c>
      <c r="J247" s="2">
        <v>98800</v>
      </c>
      <c r="K247" s="5">
        <f t="shared" si="26"/>
        <v>2438384</v>
      </c>
      <c r="L247">
        <v>32</v>
      </c>
      <c r="M247" t="s">
        <v>17</v>
      </c>
      <c r="N247" t="s">
        <v>18</v>
      </c>
    </row>
    <row r="248" spans="1:14" x14ac:dyDescent="0.45">
      <c r="A248">
        <v>813</v>
      </c>
      <c r="B248" t="s">
        <v>14</v>
      </c>
      <c r="C248" t="s">
        <v>321</v>
      </c>
      <c r="D248" t="s">
        <v>344</v>
      </c>
      <c r="E248">
        <v>22</v>
      </c>
      <c r="F248" s="1">
        <f t="shared" si="23"/>
        <v>0.21418603896455116</v>
      </c>
      <c r="G248" s="1">
        <f t="shared" si="24"/>
        <v>0.2571107997946156</v>
      </c>
      <c r="H248" s="2">
        <v>1200</v>
      </c>
      <c r="I248" s="5">
        <f t="shared" si="25"/>
        <v>29616</v>
      </c>
      <c r="J248" s="2">
        <v>62400</v>
      </c>
      <c r="K248" s="5">
        <f t="shared" si="26"/>
        <v>1540032</v>
      </c>
      <c r="L248">
        <v>21</v>
      </c>
      <c r="M248" t="s">
        <v>75</v>
      </c>
      <c r="N248" t="s">
        <v>18</v>
      </c>
    </row>
    <row r="249" spans="1:14" x14ac:dyDescent="0.45">
      <c r="A249">
        <v>814</v>
      </c>
      <c r="B249" t="s">
        <v>14</v>
      </c>
      <c r="C249" t="s">
        <v>321</v>
      </c>
      <c r="D249" t="s">
        <v>345</v>
      </c>
      <c r="E249">
        <v>23</v>
      </c>
      <c r="F249" s="1">
        <f t="shared" si="23"/>
        <v>0.21418603896455116</v>
      </c>
      <c r="G249" s="1">
        <f t="shared" si="24"/>
        <v>0.2571107997946156</v>
      </c>
      <c r="H249" s="2">
        <v>1200</v>
      </c>
      <c r="I249" s="5">
        <f t="shared" si="25"/>
        <v>29616</v>
      </c>
      <c r="J249" s="2">
        <v>62400</v>
      </c>
      <c r="K249" s="5">
        <f t="shared" si="26"/>
        <v>1540032</v>
      </c>
      <c r="L249">
        <v>21</v>
      </c>
      <c r="M249" t="s">
        <v>17</v>
      </c>
      <c r="N249" t="s">
        <v>18</v>
      </c>
    </row>
    <row r="250" spans="1:14" x14ac:dyDescent="0.45">
      <c r="A250">
        <v>815</v>
      </c>
      <c r="B250" t="s">
        <v>14</v>
      </c>
      <c r="C250" t="s">
        <v>321</v>
      </c>
      <c r="D250" t="s">
        <v>346</v>
      </c>
      <c r="E250">
        <v>24</v>
      </c>
      <c r="F250" s="1">
        <f t="shared" si="23"/>
        <v>0.21418603896455116</v>
      </c>
      <c r="G250" s="1">
        <f t="shared" si="24"/>
        <v>0.2571107997946156</v>
      </c>
      <c r="H250" s="2">
        <v>1200</v>
      </c>
      <c r="I250" s="5">
        <f t="shared" si="25"/>
        <v>29616</v>
      </c>
      <c r="J250" s="2">
        <v>62400</v>
      </c>
      <c r="K250" s="5">
        <f t="shared" si="26"/>
        <v>1540032</v>
      </c>
      <c r="L250">
        <v>23</v>
      </c>
      <c r="M250" t="s">
        <v>30</v>
      </c>
      <c r="N250" t="s">
        <v>18</v>
      </c>
    </row>
    <row r="251" spans="1:14" x14ac:dyDescent="0.45">
      <c r="A251">
        <v>816</v>
      </c>
      <c r="B251" t="s">
        <v>14</v>
      </c>
      <c r="C251" t="s">
        <v>321</v>
      </c>
      <c r="D251" t="s">
        <v>347</v>
      </c>
      <c r="E251">
        <v>25</v>
      </c>
      <c r="F251" s="1">
        <f t="shared" si="23"/>
        <v>0.1963372023841719</v>
      </c>
      <c r="G251" s="1">
        <f t="shared" si="24"/>
        <v>0.23568489981173096</v>
      </c>
      <c r="H251" s="2">
        <v>1100</v>
      </c>
      <c r="I251" s="5">
        <f t="shared" si="25"/>
        <v>27148</v>
      </c>
      <c r="J251" s="2">
        <v>57200</v>
      </c>
      <c r="K251" s="5">
        <f t="shared" si="26"/>
        <v>1411696</v>
      </c>
      <c r="L251">
        <v>21</v>
      </c>
      <c r="M251" t="s">
        <v>73</v>
      </c>
      <c r="N251" t="s">
        <v>104</v>
      </c>
    </row>
    <row r="252" spans="1:14" x14ac:dyDescent="0.45">
      <c r="A252">
        <v>901</v>
      </c>
      <c r="B252" t="s">
        <v>14</v>
      </c>
      <c r="C252" t="s">
        <v>348</v>
      </c>
      <c r="D252" t="s">
        <v>349</v>
      </c>
      <c r="E252">
        <v>1</v>
      </c>
      <c r="F252" s="1">
        <f t="shared" si="23"/>
        <v>0.73180229979554978</v>
      </c>
      <c r="G252" s="1">
        <f t="shared" si="24"/>
        <v>0.8784618992982699</v>
      </c>
      <c r="H252" s="2">
        <v>4100</v>
      </c>
      <c r="I252" s="5">
        <f t="shared" si="25"/>
        <v>101188</v>
      </c>
      <c r="J252" s="2">
        <v>213200</v>
      </c>
      <c r="K252" s="5">
        <f t="shared" si="26"/>
        <v>5261776</v>
      </c>
      <c r="L252">
        <v>26</v>
      </c>
      <c r="M252" t="s">
        <v>105</v>
      </c>
      <c r="N252" t="s">
        <v>299</v>
      </c>
    </row>
    <row r="253" spans="1:14" x14ac:dyDescent="0.45">
      <c r="A253">
        <v>902</v>
      </c>
      <c r="B253" t="s">
        <v>14</v>
      </c>
      <c r="C253" t="s">
        <v>348</v>
      </c>
      <c r="D253" t="s">
        <v>350</v>
      </c>
      <c r="E253">
        <v>2</v>
      </c>
      <c r="F253" s="1">
        <f t="shared" si="23"/>
        <v>0.69610462663479133</v>
      </c>
      <c r="G253" s="1">
        <f t="shared" si="24"/>
        <v>0.83561009933250063</v>
      </c>
      <c r="H253" s="2">
        <v>3900</v>
      </c>
      <c r="I253" s="5">
        <f t="shared" si="25"/>
        <v>96252</v>
      </c>
      <c r="J253" s="2">
        <v>202800</v>
      </c>
      <c r="K253" s="5">
        <f t="shared" si="26"/>
        <v>5005104</v>
      </c>
      <c r="L253">
        <v>25</v>
      </c>
      <c r="M253" t="s">
        <v>48</v>
      </c>
      <c r="N253" t="s">
        <v>18</v>
      </c>
    </row>
    <row r="254" spans="1:14" x14ac:dyDescent="0.45">
      <c r="A254">
        <v>903</v>
      </c>
      <c r="B254" t="s">
        <v>14</v>
      </c>
      <c r="C254" t="s">
        <v>348</v>
      </c>
      <c r="D254" t="s">
        <v>351</v>
      </c>
      <c r="E254">
        <v>3</v>
      </c>
      <c r="F254" s="1">
        <f t="shared" si="23"/>
        <v>0.60686044373289494</v>
      </c>
      <c r="G254" s="1">
        <f t="shared" si="24"/>
        <v>0.72848059941807752</v>
      </c>
      <c r="H254" s="2">
        <v>3400</v>
      </c>
      <c r="I254" s="5">
        <f t="shared" si="25"/>
        <v>83912</v>
      </c>
      <c r="J254" s="2">
        <v>176800</v>
      </c>
      <c r="K254" s="5">
        <f t="shared" si="26"/>
        <v>4363424</v>
      </c>
      <c r="L254">
        <v>27</v>
      </c>
      <c r="M254" t="s">
        <v>45</v>
      </c>
      <c r="N254" t="s">
        <v>57</v>
      </c>
    </row>
    <row r="255" spans="1:14" x14ac:dyDescent="0.45">
      <c r="A255">
        <v>904</v>
      </c>
      <c r="B255" t="s">
        <v>14</v>
      </c>
      <c r="C255" t="s">
        <v>348</v>
      </c>
      <c r="D255" t="s">
        <v>352</v>
      </c>
      <c r="E255">
        <v>4</v>
      </c>
      <c r="F255" s="1">
        <f t="shared" si="23"/>
        <v>0.57116277057213649</v>
      </c>
      <c r="G255" s="1">
        <f t="shared" si="24"/>
        <v>0.68562879945230826</v>
      </c>
      <c r="H255" s="2">
        <v>3200</v>
      </c>
      <c r="I255" s="5">
        <f t="shared" si="25"/>
        <v>78976</v>
      </c>
      <c r="J255" s="2">
        <v>166400</v>
      </c>
      <c r="K255" s="5">
        <f t="shared" si="26"/>
        <v>4106752</v>
      </c>
      <c r="L255">
        <v>28</v>
      </c>
      <c r="M255" t="s">
        <v>17</v>
      </c>
      <c r="N255" t="s">
        <v>18</v>
      </c>
    </row>
    <row r="256" spans="1:14" x14ac:dyDescent="0.45">
      <c r="A256">
        <v>905</v>
      </c>
      <c r="B256" t="s">
        <v>14</v>
      </c>
      <c r="C256" t="s">
        <v>348</v>
      </c>
      <c r="D256" t="s">
        <v>353</v>
      </c>
      <c r="E256">
        <v>5</v>
      </c>
      <c r="F256" s="1">
        <f t="shared" si="23"/>
        <v>0.55331393399175721</v>
      </c>
      <c r="G256" s="1">
        <f t="shared" si="24"/>
        <v>0.66420289946942357</v>
      </c>
      <c r="H256" s="2">
        <v>3100</v>
      </c>
      <c r="I256" s="5">
        <f t="shared" si="25"/>
        <v>76508</v>
      </c>
      <c r="J256" s="2">
        <v>161200</v>
      </c>
      <c r="K256" s="5">
        <f t="shared" si="26"/>
        <v>3978416</v>
      </c>
      <c r="L256">
        <v>26</v>
      </c>
      <c r="M256" t="s">
        <v>28</v>
      </c>
      <c r="N256" t="s">
        <v>57</v>
      </c>
    </row>
    <row r="257" spans="1:14" x14ac:dyDescent="0.45">
      <c r="A257">
        <v>906</v>
      </c>
      <c r="B257" t="s">
        <v>14</v>
      </c>
      <c r="C257" t="s">
        <v>348</v>
      </c>
      <c r="D257" t="s">
        <v>354</v>
      </c>
      <c r="E257">
        <v>6</v>
      </c>
      <c r="F257" s="1">
        <f t="shared" si="23"/>
        <v>0.51761626083099865</v>
      </c>
      <c r="G257" s="1">
        <f t="shared" si="24"/>
        <v>0.6213510995036543</v>
      </c>
      <c r="H257" s="2">
        <v>2900</v>
      </c>
      <c r="I257" s="5">
        <f t="shared" si="25"/>
        <v>71572</v>
      </c>
      <c r="J257" s="2">
        <v>150800</v>
      </c>
      <c r="K257" s="5">
        <f t="shared" si="26"/>
        <v>3721744</v>
      </c>
      <c r="L257">
        <v>22</v>
      </c>
      <c r="M257" t="s">
        <v>50</v>
      </c>
      <c r="N257" t="s">
        <v>18</v>
      </c>
    </row>
    <row r="258" spans="1:14" x14ac:dyDescent="0.45">
      <c r="A258">
        <v>907</v>
      </c>
      <c r="B258" t="s">
        <v>14</v>
      </c>
      <c r="C258" t="s">
        <v>348</v>
      </c>
      <c r="D258" t="s">
        <v>355</v>
      </c>
      <c r="E258">
        <v>7</v>
      </c>
      <c r="F258" s="1">
        <f t="shared" si="23"/>
        <v>0.51761626083099865</v>
      </c>
      <c r="G258" s="1">
        <f t="shared" si="24"/>
        <v>0.6213510995036543</v>
      </c>
      <c r="H258" s="2">
        <v>2900</v>
      </c>
      <c r="I258" s="5">
        <f t="shared" si="25"/>
        <v>71572</v>
      </c>
      <c r="J258" s="2">
        <v>150800</v>
      </c>
      <c r="K258" s="5">
        <f t="shared" si="26"/>
        <v>3721744</v>
      </c>
      <c r="L258">
        <v>35</v>
      </c>
      <c r="M258" t="s">
        <v>17</v>
      </c>
      <c r="N258" t="s">
        <v>18</v>
      </c>
    </row>
    <row r="259" spans="1:14" x14ac:dyDescent="0.45">
      <c r="A259">
        <v>908</v>
      </c>
      <c r="B259" t="s">
        <v>14</v>
      </c>
      <c r="C259" t="s">
        <v>348</v>
      </c>
      <c r="D259" t="s">
        <v>356</v>
      </c>
      <c r="E259">
        <v>8</v>
      </c>
      <c r="F259" s="1">
        <f t="shared" ref="F259:F322" si="27">K259/$P$7</f>
        <v>0.51761626083099865</v>
      </c>
      <c r="G259" s="1">
        <f t="shared" ref="G259:G322" si="28">K259/$P$6</f>
        <v>0.6213510995036543</v>
      </c>
      <c r="H259" s="2">
        <v>2900</v>
      </c>
      <c r="I259" s="5">
        <f t="shared" ref="I259:I322" si="29">H259*$O$3</f>
        <v>71572</v>
      </c>
      <c r="J259" s="2">
        <v>150800</v>
      </c>
      <c r="K259" s="5">
        <f t="shared" ref="K259:K322" si="30">J259*$O$3</f>
        <v>3721744</v>
      </c>
      <c r="L259">
        <v>33</v>
      </c>
      <c r="M259" t="s">
        <v>26</v>
      </c>
      <c r="N259" t="s">
        <v>18</v>
      </c>
    </row>
    <row r="260" spans="1:14" x14ac:dyDescent="0.45">
      <c r="A260">
        <v>909</v>
      </c>
      <c r="B260" t="s">
        <v>14</v>
      </c>
      <c r="C260" t="s">
        <v>348</v>
      </c>
      <c r="D260" t="s">
        <v>357</v>
      </c>
      <c r="E260">
        <v>9</v>
      </c>
      <c r="F260" s="1">
        <f t="shared" si="27"/>
        <v>0.51761626083099865</v>
      </c>
      <c r="G260" s="1">
        <f t="shared" si="28"/>
        <v>0.6213510995036543</v>
      </c>
      <c r="H260" s="2">
        <v>2900</v>
      </c>
      <c r="I260" s="5">
        <f t="shared" si="29"/>
        <v>71572</v>
      </c>
      <c r="J260" s="2">
        <v>150800</v>
      </c>
      <c r="K260" s="5">
        <f t="shared" si="30"/>
        <v>3721744</v>
      </c>
      <c r="L260">
        <v>40</v>
      </c>
      <c r="M260" t="s">
        <v>28</v>
      </c>
      <c r="N260" t="s">
        <v>18</v>
      </c>
    </row>
    <row r="261" spans="1:14" x14ac:dyDescent="0.45">
      <c r="A261">
        <v>910</v>
      </c>
      <c r="B261" t="s">
        <v>14</v>
      </c>
      <c r="C261" t="s">
        <v>348</v>
      </c>
      <c r="D261" t="s">
        <v>358</v>
      </c>
      <c r="E261">
        <v>10</v>
      </c>
      <c r="F261" s="1">
        <f t="shared" si="27"/>
        <v>0.44622091450948159</v>
      </c>
      <c r="G261" s="1">
        <f t="shared" si="28"/>
        <v>0.53564749957211577</v>
      </c>
      <c r="H261" s="2">
        <v>2500</v>
      </c>
      <c r="I261" s="5">
        <f t="shared" si="29"/>
        <v>61700</v>
      </c>
      <c r="J261" s="2">
        <v>130000</v>
      </c>
      <c r="K261" s="5">
        <f t="shared" si="30"/>
        <v>3208400</v>
      </c>
      <c r="L261">
        <v>21</v>
      </c>
      <c r="M261" t="s">
        <v>17</v>
      </c>
      <c r="N261" t="s">
        <v>18</v>
      </c>
    </row>
    <row r="262" spans="1:14" x14ac:dyDescent="0.45">
      <c r="A262">
        <v>911</v>
      </c>
      <c r="B262" t="s">
        <v>14</v>
      </c>
      <c r="C262" t="s">
        <v>348</v>
      </c>
      <c r="D262" t="s">
        <v>359</v>
      </c>
      <c r="E262">
        <v>11</v>
      </c>
      <c r="F262" s="1">
        <f t="shared" si="27"/>
        <v>0.42837207792910231</v>
      </c>
      <c r="G262" s="1">
        <f t="shared" si="28"/>
        <v>0.51422159958923119</v>
      </c>
      <c r="H262" s="2">
        <v>2400</v>
      </c>
      <c r="I262" s="5">
        <f t="shared" si="29"/>
        <v>59232</v>
      </c>
      <c r="J262" s="2">
        <v>124800</v>
      </c>
      <c r="K262" s="5">
        <f t="shared" si="30"/>
        <v>3080064</v>
      </c>
      <c r="L262">
        <v>32</v>
      </c>
      <c r="M262" t="s">
        <v>72</v>
      </c>
      <c r="N262" t="s">
        <v>18</v>
      </c>
    </row>
    <row r="263" spans="1:14" x14ac:dyDescent="0.45">
      <c r="A263">
        <v>912</v>
      </c>
      <c r="B263" t="s">
        <v>14</v>
      </c>
      <c r="C263" t="s">
        <v>348</v>
      </c>
      <c r="D263" t="s">
        <v>360</v>
      </c>
      <c r="E263">
        <v>12</v>
      </c>
      <c r="F263" s="1">
        <f t="shared" si="27"/>
        <v>0.41052324134872309</v>
      </c>
      <c r="G263" s="1">
        <f t="shared" si="28"/>
        <v>0.49279569960634656</v>
      </c>
      <c r="H263" s="2">
        <v>2300</v>
      </c>
      <c r="I263" s="5">
        <f t="shared" si="29"/>
        <v>56764</v>
      </c>
      <c r="J263" s="2">
        <v>119600</v>
      </c>
      <c r="K263" s="5">
        <f t="shared" si="30"/>
        <v>2951728</v>
      </c>
      <c r="L263">
        <v>21</v>
      </c>
      <c r="M263" t="s">
        <v>70</v>
      </c>
      <c r="N263" t="s">
        <v>18</v>
      </c>
    </row>
    <row r="264" spans="1:14" x14ac:dyDescent="0.45">
      <c r="A264">
        <v>913</v>
      </c>
      <c r="B264" t="s">
        <v>14</v>
      </c>
      <c r="C264" t="s">
        <v>348</v>
      </c>
      <c r="D264" t="s">
        <v>361</v>
      </c>
      <c r="E264">
        <v>13</v>
      </c>
      <c r="F264" s="1">
        <f t="shared" si="27"/>
        <v>0.39267440476834381</v>
      </c>
      <c r="G264" s="1">
        <f t="shared" si="28"/>
        <v>0.47136979962346193</v>
      </c>
      <c r="H264" s="2">
        <v>2200</v>
      </c>
      <c r="I264" s="5">
        <f t="shared" si="29"/>
        <v>54296</v>
      </c>
      <c r="J264" s="2">
        <v>114400</v>
      </c>
      <c r="K264" s="5">
        <f t="shared" si="30"/>
        <v>2823392</v>
      </c>
      <c r="L264">
        <v>27</v>
      </c>
      <c r="M264" t="s">
        <v>67</v>
      </c>
      <c r="N264" t="s">
        <v>18</v>
      </c>
    </row>
    <row r="265" spans="1:14" x14ac:dyDescent="0.45">
      <c r="A265">
        <v>914</v>
      </c>
      <c r="B265" t="s">
        <v>14</v>
      </c>
      <c r="C265" t="s">
        <v>348</v>
      </c>
      <c r="D265" t="s">
        <v>362</v>
      </c>
      <c r="E265">
        <v>14</v>
      </c>
      <c r="F265" s="1">
        <f t="shared" si="27"/>
        <v>0.39267440476834381</v>
      </c>
      <c r="G265" s="1">
        <f t="shared" si="28"/>
        <v>0.47136979962346193</v>
      </c>
      <c r="H265" s="2">
        <v>2200</v>
      </c>
      <c r="I265" s="5">
        <f t="shared" si="29"/>
        <v>54296</v>
      </c>
      <c r="J265" s="2">
        <v>114400</v>
      </c>
      <c r="K265" s="5">
        <f t="shared" si="30"/>
        <v>2823392</v>
      </c>
      <c r="L265">
        <v>24</v>
      </c>
      <c r="M265" t="s">
        <v>48</v>
      </c>
      <c r="N265" t="s">
        <v>18</v>
      </c>
    </row>
    <row r="266" spans="1:14" x14ac:dyDescent="0.45">
      <c r="A266">
        <v>915</v>
      </c>
      <c r="B266" t="s">
        <v>14</v>
      </c>
      <c r="C266" t="s">
        <v>348</v>
      </c>
      <c r="D266" t="s">
        <v>363</v>
      </c>
      <c r="E266">
        <v>15</v>
      </c>
      <c r="F266" s="1">
        <f t="shared" si="27"/>
        <v>0.33912789502720603</v>
      </c>
      <c r="G266" s="1">
        <f t="shared" si="28"/>
        <v>0.40709209967480803</v>
      </c>
      <c r="H266" s="2">
        <v>1900</v>
      </c>
      <c r="I266" s="5">
        <f t="shared" si="29"/>
        <v>46892</v>
      </c>
      <c r="J266" s="2">
        <v>98800</v>
      </c>
      <c r="K266" s="5">
        <f t="shared" si="30"/>
        <v>2438384</v>
      </c>
      <c r="L266">
        <v>20</v>
      </c>
      <c r="M266" t="s">
        <v>26</v>
      </c>
      <c r="N266" t="s">
        <v>18</v>
      </c>
    </row>
    <row r="267" spans="1:14" x14ac:dyDescent="0.45">
      <c r="A267">
        <v>916</v>
      </c>
      <c r="B267" t="s">
        <v>14</v>
      </c>
      <c r="C267" t="s">
        <v>348</v>
      </c>
      <c r="D267" t="s">
        <v>364</v>
      </c>
      <c r="E267">
        <v>16</v>
      </c>
      <c r="F267" s="1">
        <f t="shared" si="27"/>
        <v>0.30343022186644747</v>
      </c>
      <c r="G267" s="1">
        <f t="shared" si="28"/>
        <v>0.36424029970903876</v>
      </c>
      <c r="H267" s="2">
        <v>1700</v>
      </c>
      <c r="I267" s="5">
        <f t="shared" si="29"/>
        <v>41956</v>
      </c>
      <c r="J267" s="2">
        <v>88400</v>
      </c>
      <c r="K267" s="5">
        <f t="shared" si="30"/>
        <v>2181712</v>
      </c>
      <c r="L267">
        <v>25</v>
      </c>
      <c r="M267" t="s">
        <v>28</v>
      </c>
      <c r="N267" t="s">
        <v>18</v>
      </c>
    </row>
    <row r="268" spans="1:14" x14ac:dyDescent="0.45">
      <c r="A268">
        <v>917</v>
      </c>
      <c r="B268" t="s">
        <v>14</v>
      </c>
      <c r="C268" t="s">
        <v>348</v>
      </c>
      <c r="D268" t="s">
        <v>365</v>
      </c>
      <c r="E268">
        <v>17</v>
      </c>
      <c r="F268" s="1">
        <f t="shared" si="27"/>
        <v>0.1963372023841719</v>
      </c>
      <c r="G268" s="1">
        <f t="shared" si="28"/>
        <v>0.23568489981173096</v>
      </c>
      <c r="H268" s="2">
        <v>1100</v>
      </c>
      <c r="I268" s="5">
        <f t="shared" si="29"/>
        <v>27148</v>
      </c>
      <c r="J268" s="2">
        <v>57200</v>
      </c>
      <c r="K268" s="5">
        <f t="shared" si="30"/>
        <v>1411696</v>
      </c>
      <c r="L268">
        <v>25</v>
      </c>
      <c r="M268" t="s">
        <v>72</v>
      </c>
      <c r="N268" t="s">
        <v>18</v>
      </c>
    </row>
    <row r="269" spans="1:14" x14ac:dyDescent="0.45">
      <c r="A269">
        <v>918</v>
      </c>
      <c r="B269" t="s">
        <v>14</v>
      </c>
      <c r="C269" t="s">
        <v>348</v>
      </c>
      <c r="D269" t="s">
        <v>134</v>
      </c>
      <c r="E269">
        <v>18</v>
      </c>
      <c r="F269" s="1">
        <f t="shared" si="27"/>
        <v>0.18384301677790643</v>
      </c>
      <c r="G269" s="1">
        <f t="shared" si="28"/>
        <v>0.22068676982371171</v>
      </c>
      <c r="H269" s="2">
        <v>1030</v>
      </c>
      <c r="I269" s="5">
        <f t="shared" si="29"/>
        <v>25420.400000000001</v>
      </c>
      <c r="J269" s="2">
        <v>53560</v>
      </c>
      <c r="K269" s="5">
        <f t="shared" si="30"/>
        <v>1321860.8</v>
      </c>
      <c r="L269">
        <v>21</v>
      </c>
      <c r="M269" t="s">
        <v>17</v>
      </c>
      <c r="N269" t="s">
        <v>18</v>
      </c>
    </row>
    <row r="270" spans="1:14" x14ac:dyDescent="0.45">
      <c r="A270">
        <v>919</v>
      </c>
      <c r="B270" t="s">
        <v>14</v>
      </c>
      <c r="C270" t="s">
        <v>348</v>
      </c>
      <c r="D270" t="s">
        <v>366</v>
      </c>
      <c r="E270">
        <v>19</v>
      </c>
      <c r="F270" s="1">
        <f t="shared" si="27"/>
        <v>0.17848836580379263</v>
      </c>
      <c r="G270" s="1">
        <f t="shared" si="28"/>
        <v>0.21425899982884633</v>
      </c>
      <c r="H270" s="2">
        <v>1000</v>
      </c>
      <c r="I270" s="5">
        <f t="shared" si="29"/>
        <v>24680</v>
      </c>
      <c r="J270" s="2">
        <v>52000</v>
      </c>
      <c r="K270" s="5">
        <f t="shared" si="30"/>
        <v>1283360</v>
      </c>
      <c r="L270">
        <v>27</v>
      </c>
      <c r="M270" t="s">
        <v>30</v>
      </c>
      <c r="N270" t="s">
        <v>18</v>
      </c>
    </row>
    <row r="271" spans="1:14" x14ac:dyDescent="0.45">
      <c r="A271">
        <v>920</v>
      </c>
      <c r="B271" t="s">
        <v>14</v>
      </c>
      <c r="C271" t="s">
        <v>348</v>
      </c>
      <c r="D271" t="s">
        <v>367</v>
      </c>
      <c r="E271">
        <v>20</v>
      </c>
      <c r="F271" s="1">
        <f t="shared" si="27"/>
        <v>0.16063952922341337</v>
      </c>
      <c r="G271" s="1">
        <f t="shared" si="28"/>
        <v>0.1928330998459617</v>
      </c>
      <c r="H271" s="2">
        <v>900</v>
      </c>
      <c r="I271" s="5">
        <f t="shared" si="29"/>
        <v>22212</v>
      </c>
      <c r="J271" s="2">
        <v>46800</v>
      </c>
      <c r="K271" s="5">
        <f t="shared" si="30"/>
        <v>1155024</v>
      </c>
      <c r="L271">
        <v>22</v>
      </c>
      <c r="M271" t="s">
        <v>50</v>
      </c>
      <c r="N271" t="s">
        <v>18</v>
      </c>
    </row>
    <row r="272" spans="1:14" x14ac:dyDescent="0.45">
      <c r="A272">
        <v>921</v>
      </c>
      <c r="B272" t="s">
        <v>14</v>
      </c>
      <c r="C272" t="s">
        <v>348</v>
      </c>
      <c r="D272" t="s">
        <v>368</v>
      </c>
      <c r="E272">
        <v>21</v>
      </c>
      <c r="F272" s="1">
        <f t="shared" si="27"/>
        <v>0.16063952922341337</v>
      </c>
      <c r="G272" s="1">
        <f t="shared" si="28"/>
        <v>0.1928330998459617</v>
      </c>
      <c r="H272" s="2">
        <v>900</v>
      </c>
      <c r="I272" s="5">
        <f t="shared" si="29"/>
        <v>22212</v>
      </c>
      <c r="J272" s="2">
        <v>46800</v>
      </c>
      <c r="K272" s="5">
        <f t="shared" si="30"/>
        <v>1155024</v>
      </c>
      <c r="L272">
        <v>23</v>
      </c>
      <c r="M272" t="s">
        <v>73</v>
      </c>
      <c r="N272" t="s">
        <v>18</v>
      </c>
    </row>
    <row r="273" spans="1:14" x14ac:dyDescent="0.45">
      <c r="A273">
        <v>922</v>
      </c>
      <c r="B273" t="s">
        <v>14</v>
      </c>
      <c r="C273" t="s">
        <v>348</v>
      </c>
      <c r="D273" t="s">
        <v>369</v>
      </c>
      <c r="E273">
        <v>22</v>
      </c>
      <c r="F273" s="1">
        <f t="shared" si="27"/>
        <v>0.13386627435284448</v>
      </c>
      <c r="G273" s="1">
        <f t="shared" si="28"/>
        <v>0.16069424987163475</v>
      </c>
      <c r="H273" s="2">
        <v>750</v>
      </c>
      <c r="I273" s="5">
        <f t="shared" si="29"/>
        <v>18510</v>
      </c>
      <c r="J273" s="2">
        <v>39000</v>
      </c>
      <c r="K273" s="5">
        <f t="shared" si="30"/>
        <v>962520</v>
      </c>
      <c r="L273">
        <v>21</v>
      </c>
      <c r="M273" t="s">
        <v>26</v>
      </c>
      <c r="N273" t="s">
        <v>18</v>
      </c>
    </row>
    <row r="274" spans="1:14" x14ac:dyDescent="0.45">
      <c r="A274">
        <v>923</v>
      </c>
      <c r="B274" t="s">
        <v>14</v>
      </c>
      <c r="C274" t="s">
        <v>348</v>
      </c>
      <c r="D274" t="s">
        <v>370</v>
      </c>
      <c r="E274">
        <v>23</v>
      </c>
      <c r="F274" s="1">
        <f t="shared" si="27"/>
        <v>0.13208139069480657</v>
      </c>
      <c r="G274" s="1">
        <f t="shared" si="28"/>
        <v>0.1585516598733463</v>
      </c>
      <c r="H274" s="2">
        <v>740</v>
      </c>
      <c r="I274" s="5">
        <f t="shared" si="29"/>
        <v>18263.2</v>
      </c>
      <c r="J274" s="2">
        <v>38480</v>
      </c>
      <c r="K274" s="5">
        <f t="shared" si="30"/>
        <v>949686.4</v>
      </c>
      <c r="L274">
        <v>21</v>
      </c>
      <c r="M274" t="s">
        <v>45</v>
      </c>
      <c r="N274" t="s">
        <v>18</v>
      </c>
    </row>
    <row r="275" spans="1:14" x14ac:dyDescent="0.45">
      <c r="A275">
        <v>924</v>
      </c>
      <c r="B275" t="s">
        <v>14</v>
      </c>
      <c r="C275" t="s">
        <v>348</v>
      </c>
      <c r="D275" t="s">
        <v>371</v>
      </c>
      <c r="E275">
        <v>24</v>
      </c>
      <c r="F275" s="1">
        <f t="shared" si="27"/>
        <v>0.121372088746579</v>
      </c>
      <c r="G275" s="1">
        <f t="shared" si="28"/>
        <v>0.1456961198836155</v>
      </c>
      <c r="H275" s="2">
        <v>680</v>
      </c>
      <c r="I275" s="5">
        <f t="shared" si="29"/>
        <v>16782.400000000001</v>
      </c>
      <c r="J275" s="2">
        <v>35360</v>
      </c>
      <c r="K275" s="5">
        <f t="shared" si="30"/>
        <v>872684.8</v>
      </c>
      <c r="L275">
        <v>21</v>
      </c>
      <c r="M275" t="s">
        <v>43</v>
      </c>
      <c r="N275" t="s">
        <v>18</v>
      </c>
    </row>
    <row r="276" spans="1:14" x14ac:dyDescent="0.45">
      <c r="A276">
        <v>925</v>
      </c>
      <c r="B276" t="s">
        <v>14</v>
      </c>
      <c r="C276" t="s">
        <v>348</v>
      </c>
      <c r="D276" t="s">
        <v>372</v>
      </c>
      <c r="E276">
        <v>25</v>
      </c>
      <c r="F276" s="1">
        <f t="shared" si="27"/>
        <v>0.11780232143050313</v>
      </c>
      <c r="G276" s="1">
        <f t="shared" si="28"/>
        <v>0.14141093988703857</v>
      </c>
      <c r="H276" s="2">
        <v>660</v>
      </c>
      <c r="I276" s="5">
        <f t="shared" si="29"/>
        <v>16288.8</v>
      </c>
      <c r="J276" s="2">
        <v>34320</v>
      </c>
      <c r="K276" s="5">
        <f t="shared" si="30"/>
        <v>847017.6</v>
      </c>
      <c r="L276">
        <v>23</v>
      </c>
      <c r="M276" t="s">
        <v>33</v>
      </c>
      <c r="N276" t="s">
        <v>18</v>
      </c>
    </row>
    <row r="277" spans="1:14" x14ac:dyDescent="0.45">
      <c r="A277">
        <v>977</v>
      </c>
      <c r="B277" t="s">
        <v>14</v>
      </c>
      <c r="C277" t="s">
        <v>373</v>
      </c>
      <c r="D277" t="s">
        <v>374</v>
      </c>
      <c r="E277">
        <v>1</v>
      </c>
      <c r="F277" s="1">
        <f t="shared" si="27"/>
        <v>2.855813852860682</v>
      </c>
      <c r="G277" s="1">
        <f t="shared" si="28"/>
        <v>3.4281439972615413</v>
      </c>
      <c r="H277" s="2">
        <v>16000</v>
      </c>
      <c r="I277" s="5">
        <f t="shared" si="29"/>
        <v>394880</v>
      </c>
      <c r="J277" s="2">
        <v>832000</v>
      </c>
      <c r="K277" s="5">
        <f t="shared" si="30"/>
        <v>20533760</v>
      </c>
      <c r="L277">
        <v>35</v>
      </c>
      <c r="M277" t="s">
        <v>28</v>
      </c>
      <c r="N277" t="s">
        <v>18</v>
      </c>
    </row>
    <row r="278" spans="1:14" x14ac:dyDescent="0.45">
      <c r="A278">
        <v>978</v>
      </c>
      <c r="B278" t="s">
        <v>14</v>
      </c>
      <c r="C278" t="s">
        <v>373</v>
      </c>
      <c r="D278" t="s">
        <v>375</v>
      </c>
      <c r="E278">
        <v>2</v>
      </c>
      <c r="F278" s="1">
        <f t="shared" si="27"/>
        <v>1.142325541144273</v>
      </c>
      <c r="G278" s="1">
        <f t="shared" si="28"/>
        <v>1.3712575989046165</v>
      </c>
      <c r="H278" s="2">
        <v>6400</v>
      </c>
      <c r="I278" s="5">
        <f t="shared" si="29"/>
        <v>157952</v>
      </c>
      <c r="J278" s="2">
        <v>332800</v>
      </c>
      <c r="K278" s="5">
        <f t="shared" si="30"/>
        <v>8213504</v>
      </c>
      <c r="L278">
        <v>33</v>
      </c>
      <c r="M278" t="s">
        <v>26</v>
      </c>
      <c r="N278" t="s">
        <v>18</v>
      </c>
    </row>
    <row r="279" spans="1:14" x14ac:dyDescent="0.45">
      <c r="A279">
        <v>979</v>
      </c>
      <c r="B279" t="s">
        <v>14</v>
      </c>
      <c r="C279" t="s">
        <v>373</v>
      </c>
      <c r="D279" t="s">
        <v>376</v>
      </c>
      <c r="E279">
        <v>3</v>
      </c>
      <c r="F279" s="1">
        <f t="shared" si="27"/>
        <v>0.94598833876010102</v>
      </c>
      <c r="G279" s="1">
        <f t="shared" si="28"/>
        <v>1.1355726990928856</v>
      </c>
      <c r="H279" s="2">
        <v>5300</v>
      </c>
      <c r="I279" s="5">
        <f t="shared" si="29"/>
        <v>130804</v>
      </c>
      <c r="J279" s="2">
        <v>275600</v>
      </c>
      <c r="K279" s="5">
        <f t="shared" si="30"/>
        <v>6801808</v>
      </c>
      <c r="L279">
        <v>32</v>
      </c>
      <c r="M279" t="s">
        <v>45</v>
      </c>
      <c r="N279" t="s">
        <v>18</v>
      </c>
    </row>
    <row r="280" spans="1:14" x14ac:dyDescent="0.45">
      <c r="A280">
        <v>980</v>
      </c>
      <c r="B280" t="s">
        <v>14</v>
      </c>
      <c r="C280" t="s">
        <v>373</v>
      </c>
      <c r="D280" t="s">
        <v>377</v>
      </c>
      <c r="E280">
        <v>4</v>
      </c>
      <c r="F280" s="1">
        <f t="shared" si="27"/>
        <v>0.91029066559934246</v>
      </c>
      <c r="G280" s="1">
        <f t="shared" si="28"/>
        <v>1.0927208991271162</v>
      </c>
      <c r="H280" s="2">
        <v>5100</v>
      </c>
      <c r="I280" s="5">
        <f t="shared" si="29"/>
        <v>125868</v>
      </c>
      <c r="J280" s="2">
        <v>265200</v>
      </c>
      <c r="K280" s="5">
        <f t="shared" si="30"/>
        <v>6545136</v>
      </c>
      <c r="L280">
        <v>31</v>
      </c>
      <c r="M280" t="s">
        <v>63</v>
      </c>
      <c r="N280" t="s">
        <v>18</v>
      </c>
    </row>
    <row r="281" spans="1:14" x14ac:dyDescent="0.45">
      <c r="A281">
        <v>981</v>
      </c>
      <c r="B281" t="s">
        <v>14</v>
      </c>
      <c r="C281" t="s">
        <v>373</v>
      </c>
      <c r="D281" t="s">
        <v>378</v>
      </c>
      <c r="E281">
        <v>5</v>
      </c>
      <c r="F281" s="1">
        <f t="shared" si="27"/>
        <v>0.7139534632151705</v>
      </c>
      <c r="G281" s="1">
        <f t="shared" si="28"/>
        <v>0.85703599931538532</v>
      </c>
      <c r="H281" s="2">
        <v>4000</v>
      </c>
      <c r="I281" s="5">
        <f t="shared" si="29"/>
        <v>98720</v>
      </c>
      <c r="J281" s="2">
        <v>208000</v>
      </c>
      <c r="K281" s="5">
        <f t="shared" si="30"/>
        <v>5133440</v>
      </c>
      <c r="L281">
        <v>36</v>
      </c>
      <c r="M281" t="s">
        <v>30</v>
      </c>
      <c r="N281" t="s">
        <v>18</v>
      </c>
    </row>
    <row r="282" spans="1:14" x14ac:dyDescent="0.45">
      <c r="A282">
        <v>982</v>
      </c>
      <c r="B282" t="s">
        <v>14</v>
      </c>
      <c r="C282" t="s">
        <v>373</v>
      </c>
      <c r="D282" t="s">
        <v>379</v>
      </c>
      <c r="E282">
        <v>6</v>
      </c>
      <c r="F282" s="1">
        <f t="shared" si="27"/>
        <v>0.58901160715251566</v>
      </c>
      <c r="G282" s="1">
        <f t="shared" si="28"/>
        <v>0.70705469943519283</v>
      </c>
      <c r="H282" s="2">
        <v>3300</v>
      </c>
      <c r="I282" s="5">
        <f t="shared" si="29"/>
        <v>81444</v>
      </c>
      <c r="J282" s="2">
        <v>171600</v>
      </c>
      <c r="K282" s="5">
        <f t="shared" si="30"/>
        <v>4235088</v>
      </c>
      <c r="L282">
        <v>24</v>
      </c>
      <c r="M282" t="s">
        <v>166</v>
      </c>
      <c r="N282" t="s">
        <v>18</v>
      </c>
    </row>
    <row r="283" spans="1:14" x14ac:dyDescent="0.45">
      <c r="A283">
        <v>983</v>
      </c>
      <c r="B283" t="s">
        <v>14</v>
      </c>
      <c r="C283" t="s">
        <v>373</v>
      </c>
      <c r="D283" t="s">
        <v>380</v>
      </c>
      <c r="E283">
        <v>7</v>
      </c>
      <c r="F283" s="1">
        <f t="shared" si="27"/>
        <v>0.55331393399175721</v>
      </c>
      <c r="G283" s="1">
        <f t="shared" si="28"/>
        <v>0.66420289946942357</v>
      </c>
      <c r="H283" s="2">
        <v>3100</v>
      </c>
      <c r="I283" s="5">
        <f t="shared" si="29"/>
        <v>76508</v>
      </c>
      <c r="J283" s="2">
        <v>161200</v>
      </c>
      <c r="K283" s="5">
        <f t="shared" si="30"/>
        <v>3978416</v>
      </c>
      <c r="L283">
        <v>22</v>
      </c>
      <c r="M283" t="s">
        <v>68</v>
      </c>
      <c r="N283" t="s">
        <v>18</v>
      </c>
    </row>
    <row r="284" spans="1:14" x14ac:dyDescent="0.45">
      <c r="A284">
        <v>984</v>
      </c>
      <c r="B284" t="s">
        <v>14</v>
      </c>
      <c r="C284" t="s">
        <v>373</v>
      </c>
      <c r="D284" t="s">
        <v>381</v>
      </c>
      <c r="E284">
        <v>8</v>
      </c>
      <c r="F284" s="1">
        <f t="shared" si="27"/>
        <v>0.55331393399175721</v>
      </c>
      <c r="G284" s="1">
        <f t="shared" si="28"/>
        <v>0.66420289946942357</v>
      </c>
      <c r="H284" s="2">
        <v>3100</v>
      </c>
      <c r="I284" s="5">
        <f t="shared" si="29"/>
        <v>76508</v>
      </c>
      <c r="J284" s="2">
        <v>161200</v>
      </c>
      <c r="K284" s="5">
        <f t="shared" si="30"/>
        <v>3978416</v>
      </c>
      <c r="L284">
        <v>32</v>
      </c>
      <c r="M284" t="s">
        <v>70</v>
      </c>
      <c r="N284" t="s">
        <v>18</v>
      </c>
    </row>
    <row r="285" spans="1:14" x14ac:dyDescent="0.45">
      <c r="A285">
        <v>985</v>
      </c>
      <c r="B285" t="s">
        <v>14</v>
      </c>
      <c r="C285" t="s">
        <v>373</v>
      </c>
      <c r="D285" t="s">
        <v>382</v>
      </c>
      <c r="E285">
        <v>9</v>
      </c>
      <c r="F285" s="1">
        <f t="shared" si="27"/>
        <v>0.53546509741137793</v>
      </c>
      <c r="G285" s="1">
        <f t="shared" si="28"/>
        <v>0.64277699948653899</v>
      </c>
      <c r="H285" s="2">
        <v>3000</v>
      </c>
      <c r="I285" s="5">
        <f t="shared" si="29"/>
        <v>74040</v>
      </c>
      <c r="J285" s="2">
        <v>156000</v>
      </c>
      <c r="K285" s="5">
        <f t="shared" si="30"/>
        <v>3850080</v>
      </c>
      <c r="L285">
        <v>24</v>
      </c>
      <c r="M285" t="s">
        <v>383</v>
      </c>
      <c r="N285" t="s">
        <v>18</v>
      </c>
    </row>
    <row r="286" spans="1:14" x14ac:dyDescent="0.45">
      <c r="A286">
        <v>986</v>
      </c>
      <c r="B286" t="s">
        <v>14</v>
      </c>
      <c r="C286" t="s">
        <v>373</v>
      </c>
      <c r="D286" t="s">
        <v>384</v>
      </c>
      <c r="E286">
        <v>10</v>
      </c>
      <c r="F286" s="1">
        <f t="shared" si="27"/>
        <v>0.53546509741137793</v>
      </c>
      <c r="G286" s="1">
        <f t="shared" si="28"/>
        <v>0.64277699948653899</v>
      </c>
      <c r="H286" s="2">
        <v>3000</v>
      </c>
      <c r="I286" s="5">
        <f t="shared" si="29"/>
        <v>74040</v>
      </c>
      <c r="J286" s="2">
        <v>156000</v>
      </c>
      <c r="K286" s="5">
        <f t="shared" si="30"/>
        <v>3850080</v>
      </c>
      <c r="L286">
        <v>26</v>
      </c>
      <c r="M286" t="s">
        <v>17</v>
      </c>
      <c r="N286" t="s">
        <v>18</v>
      </c>
    </row>
    <row r="287" spans="1:14" x14ac:dyDescent="0.45">
      <c r="A287">
        <v>987</v>
      </c>
      <c r="B287" t="s">
        <v>14</v>
      </c>
      <c r="C287" t="s">
        <v>373</v>
      </c>
      <c r="D287" t="s">
        <v>385</v>
      </c>
      <c r="E287">
        <v>11</v>
      </c>
      <c r="F287" s="1">
        <f t="shared" si="27"/>
        <v>0.49976742425061937</v>
      </c>
      <c r="G287" s="1">
        <f t="shared" si="28"/>
        <v>0.59992519952076973</v>
      </c>
      <c r="H287" s="2">
        <v>2800</v>
      </c>
      <c r="I287" s="5">
        <f t="shared" si="29"/>
        <v>69104</v>
      </c>
      <c r="J287" s="2">
        <v>145600</v>
      </c>
      <c r="K287" s="5">
        <f t="shared" si="30"/>
        <v>3593408</v>
      </c>
      <c r="L287">
        <v>39</v>
      </c>
      <c r="M287" t="s">
        <v>66</v>
      </c>
      <c r="N287" t="s">
        <v>18</v>
      </c>
    </row>
    <row r="288" spans="1:14" x14ac:dyDescent="0.45">
      <c r="A288">
        <v>988</v>
      </c>
      <c r="B288" t="s">
        <v>14</v>
      </c>
      <c r="C288" t="s">
        <v>373</v>
      </c>
      <c r="D288" t="s">
        <v>386</v>
      </c>
      <c r="E288">
        <v>12</v>
      </c>
      <c r="F288" s="1">
        <f t="shared" si="27"/>
        <v>0.41052324134872309</v>
      </c>
      <c r="G288" s="1">
        <f t="shared" si="28"/>
        <v>0.49279569960634656</v>
      </c>
      <c r="H288" s="2">
        <v>2300</v>
      </c>
      <c r="I288" s="5">
        <f t="shared" si="29"/>
        <v>56764</v>
      </c>
      <c r="J288" s="2">
        <v>119600</v>
      </c>
      <c r="K288" s="5">
        <f t="shared" si="30"/>
        <v>2951728</v>
      </c>
      <c r="L288">
        <v>26</v>
      </c>
      <c r="M288" t="s">
        <v>69</v>
      </c>
      <c r="N288" t="s">
        <v>18</v>
      </c>
    </row>
    <row r="289" spans="1:14" x14ac:dyDescent="0.45">
      <c r="A289">
        <v>989</v>
      </c>
      <c r="B289" t="s">
        <v>14</v>
      </c>
      <c r="C289" t="s">
        <v>373</v>
      </c>
      <c r="D289" t="s">
        <v>387</v>
      </c>
      <c r="E289">
        <v>13</v>
      </c>
      <c r="F289" s="1">
        <f t="shared" si="27"/>
        <v>0.37482556818796453</v>
      </c>
      <c r="G289" s="1">
        <f t="shared" si="28"/>
        <v>0.44994389964057729</v>
      </c>
      <c r="H289" s="2">
        <v>2100</v>
      </c>
      <c r="I289" s="5">
        <f t="shared" si="29"/>
        <v>51828</v>
      </c>
      <c r="J289" s="2">
        <v>109200</v>
      </c>
      <c r="K289" s="5">
        <f t="shared" si="30"/>
        <v>2695056</v>
      </c>
      <c r="L289">
        <v>28</v>
      </c>
      <c r="M289" t="s">
        <v>17</v>
      </c>
      <c r="N289" t="s">
        <v>104</v>
      </c>
    </row>
    <row r="290" spans="1:14" x14ac:dyDescent="0.45">
      <c r="A290">
        <v>990</v>
      </c>
      <c r="B290" t="s">
        <v>14</v>
      </c>
      <c r="C290" t="s">
        <v>373</v>
      </c>
      <c r="D290" t="s">
        <v>388</v>
      </c>
      <c r="E290">
        <v>14</v>
      </c>
      <c r="F290" s="1">
        <f t="shared" si="27"/>
        <v>0.37482556818796453</v>
      </c>
      <c r="G290" s="1">
        <f t="shared" si="28"/>
        <v>0.44994389964057729</v>
      </c>
      <c r="H290" s="2">
        <v>2100</v>
      </c>
      <c r="I290" s="5">
        <f t="shared" si="29"/>
        <v>51828</v>
      </c>
      <c r="J290" s="2">
        <v>109200</v>
      </c>
      <c r="K290" s="5">
        <f t="shared" si="30"/>
        <v>2695056</v>
      </c>
      <c r="L290">
        <v>24</v>
      </c>
      <c r="M290" t="s">
        <v>20</v>
      </c>
      <c r="N290" t="s">
        <v>18</v>
      </c>
    </row>
    <row r="291" spans="1:14" x14ac:dyDescent="0.45">
      <c r="A291">
        <v>991</v>
      </c>
      <c r="B291" t="s">
        <v>14</v>
      </c>
      <c r="C291" t="s">
        <v>373</v>
      </c>
      <c r="D291" t="s">
        <v>389</v>
      </c>
      <c r="E291">
        <v>15</v>
      </c>
      <c r="F291" s="1">
        <f t="shared" si="27"/>
        <v>0.30343022186644747</v>
      </c>
      <c r="G291" s="1">
        <f t="shared" si="28"/>
        <v>0.36424029970903876</v>
      </c>
      <c r="H291" s="2">
        <v>1700</v>
      </c>
      <c r="I291" s="5">
        <f t="shared" si="29"/>
        <v>41956</v>
      </c>
      <c r="J291" s="2">
        <v>88400</v>
      </c>
      <c r="K291" s="5">
        <f t="shared" si="30"/>
        <v>2181712</v>
      </c>
      <c r="L291">
        <v>23</v>
      </c>
      <c r="M291" t="s">
        <v>70</v>
      </c>
      <c r="N291" t="s">
        <v>18</v>
      </c>
    </row>
    <row r="292" spans="1:14" x14ac:dyDescent="0.45">
      <c r="A292">
        <v>992</v>
      </c>
      <c r="B292" t="s">
        <v>14</v>
      </c>
      <c r="C292" t="s">
        <v>373</v>
      </c>
      <c r="D292" t="s">
        <v>390</v>
      </c>
      <c r="E292">
        <v>16</v>
      </c>
      <c r="F292" s="1">
        <f t="shared" si="27"/>
        <v>0.28558138528606825</v>
      </c>
      <c r="G292" s="1">
        <f t="shared" si="28"/>
        <v>0.34281439972615413</v>
      </c>
      <c r="H292" s="2">
        <v>1600</v>
      </c>
      <c r="I292" s="5">
        <f t="shared" si="29"/>
        <v>39488</v>
      </c>
      <c r="J292" s="2">
        <v>83200</v>
      </c>
      <c r="K292" s="5">
        <f t="shared" si="30"/>
        <v>2053376</v>
      </c>
      <c r="L292">
        <v>27</v>
      </c>
      <c r="M292" t="s">
        <v>105</v>
      </c>
      <c r="N292" t="s">
        <v>104</v>
      </c>
    </row>
    <row r="293" spans="1:14" x14ac:dyDescent="0.45">
      <c r="A293">
        <v>993</v>
      </c>
      <c r="B293" t="s">
        <v>14</v>
      </c>
      <c r="C293" t="s">
        <v>373</v>
      </c>
      <c r="D293" t="s">
        <v>391</v>
      </c>
      <c r="E293">
        <v>17</v>
      </c>
      <c r="F293" s="1">
        <f t="shared" si="27"/>
        <v>0.24988371212530969</v>
      </c>
      <c r="G293" s="1">
        <f t="shared" si="28"/>
        <v>0.29996259976038486</v>
      </c>
      <c r="H293" s="2">
        <v>1400</v>
      </c>
      <c r="I293" s="5">
        <f t="shared" si="29"/>
        <v>34552</v>
      </c>
      <c r="J293" s="2">
        <v>72800</v>
      </c>
      <c r="K293" s="5">
        <f t="shared" si="30"/>
        <v>1796704</v>
      </c>
      <c r="L293">
        <v>24</v>
      </c>
      <c r="M293" t="s">
        <v>26</v>
      </c>
      <c r="N293" t="s">
        <v>18</v>
      </c>
    </row>
    <row r="294" spans="1:14" x14ac:dyDescent="0.45">
      <c r="A294">
        <v>994</v>
      </c>
      <c r="B294" t="s">
        <v>14</v>
      </c>
      <c r="C294" t="s">
        <v>373</v>
      </c>
      <c r="D294" t="s">
        <v>392</v>
      </c>
      <c r="E294">
        <v>18</v>
      </c>
      <c r="F294" s="1">
        <f t="shared" si="27"/>
        <v>0.24988371212530969</v>
      </c>
      <c r="G294" s="1">
        <f t="shared" si="28"/>
        <v>0.29996259976038486</v>
      </c>
      <c r="H294" s="2">
        <v>1400</v>
      </c>
      <c r="I294" s="5">
        <f t="shared" si="29"/>
        <v>34552</v>
      </c>
      <c r="J294" s="2">
        <v>72800</v>
      </c>
      <c r="K294" s="5">
        <f t="shared" si="30"/>
        <v>1796704</v>
      </c>
      <c r="L294">
        <v>22</v>
      </c>
      <c r="M294" t="s">
        <v>393</v>
      </c>
      <c r="N294" t="s">
        <v>18</v>
      </c>
    </row>
    <row r="295" spans="1:14" x14ac:dyDescent="0.45">
      <c r="A295">
        <v>995</v>
      </c>
      <c r="B295" t="s">
        <v>14</v>
      </c>
      <c r="C295" t="s">
        <v>373</v>
      </c>
      <c r="D295" t="s">
        <v>394</v>
      </c>
      <c r="E295">
        <v>19</v>
      </c>
      <c r="F295" s="1">
        <f t="shared" si="27"/>
        <v>0.23203487554493044</v>
      </c>
      <c r="G295" s="1">
        <f t="shared" si="28"/>
        <v>0.27853669977750023</v>
      </c>
      <c r="H295" s="2">
        <v>1300</v>
      </c>
      <c r="I295" s="5">
        <f t="shared" si="29"/>
        <v>32084</v>
      </c>
      <c r="J295" s="2">
        <v>67600</v>
      </c>
      <c r="K295" s="5">
        <f t="shared" si="30"/>
        <v>1668368</v>
      </c>
      <c r="L295">
        <v>23</v>
      </c>
      <c r="M295" t="s">
        <v>26</v>
      </c>
      <c r="N295" t="s">
        <v>18</v>
      </c>
    </row>
    <row r="296" spans="1:14" x14ac:dyDescent="0.45">
      <c r="A296">
        <v>996</v>
      </c>
      <c r="B296" t="s">
        <v>14</v>
      </c>
      <c r="C296" t="s">
        <v>373</v>
      </c>
      <c r="D296" t="s">
        <v>395</v>
      </c>
      <c r="E296">
        <v>20</v>
      </c>
      <c r="F296" s="1">
        <f t="shared" si="27"/>
        <v>0.1963372023841719</v>
      </c>
      <c r="G296" s="1">
        <f t="shared" si="28"/>
        <v>0.23568489981173096</v>
      </c>
      <c r="H296" s="2">
        <v>1100</v>
      </c>
      <c r="I296" s="5">
        <f t="shared" si="29"/>
        <v>27148</v>
      </c>
      <c r="J296" s="2">
        <v>57200</v>
      </c>
      <c r="K296" s="5">
        <f t="shared" si="30"/>
        <v>1411696</v>
      </c>
      <c r="L296">
        <v>26</v>
      </c>
      <c r="M296" t="s">
        <v>45</v>
      </c>
      <c r="N296" t="s">
        <v>34</v>
      </c>
    </row>
    <row r="297" spans="1:14" x14ac:dyDescent="0.45">
      <c r="A297">
        <v>997</v>
      </c>
      <c r="B297" t="s">
        <v>14</v>
      </c>
      <c r="C297" t="s">
        <v>373</v>
      </c>
      <c r="D297" t="s">
        <v>396</v>
      </c>
      <c r="E297">
        <v>21</v>
      </c>
      <c r="F297" s="1">
        <f t="shared" si="27"/>
        <v>0.18741278409398227</v>
      </c>
      <c r="G297" s="1">
        <f t="shared" si="28"/>
        <v>0.22497194982028865</v>
      </c>
      <c r="H297" s="2">
        <v>1050</v>
      </c>
      <c r="I297" s="5">
        <f t="shared" si="29"/>
        <v>25914</v>
      </c>
      <c r="J297" s="2">
        <v>54600</v>
      </c>
      <c r="K297" s="5">
        <f t="shared" si="30"/>
        <v>1347528</v>
      </c>
      <c r="L297">
        <v>19</v>
      </c>
      <c r="M297" t="s">
        <v>64</v>
      </c>
      <c r="N297" t="s">
        <v>18</v>
      </c>
    </row>
    <row r="298" spans="1:14" x14ac:dyDescent="0.45">
      <c r="A298">
        <v>998</v>
      </c>
      <c r="B298" t="s">
        <v>14</v>
      </c>
      <c r="C298" t="s">
        <v>373</v>
      </c>
      <c r="D298" t="s">
        <v>397</v>
      </c>
      <c r="E298">
        <v>22</v>
      </c>
      <c r="F298" s="1">
        <f t="shared" si="27"/>
        <v>0.17670348214575471</v>
      </c>
      <c r="G298" s="1">
        <f t="shared" si="28"/>
        <v>0.21211640983055785</v>
      </c>
      <c r="H298" s="2">
        <v>990</v>
      </c>
      <c r="I298" s="5">
        <f t="shared" si="29"/>
        <v>24433.200000000001</v>
      </c>
      <c r="J298" s="2">
        <v>51480</v>
      </c>
      <c r="K298" s="5">
        <f t="shared" si="30"/>
        <v>1270526.3999999999</v>
      </c>
      <c r="L298">
        <v>22</v>
      </c>
      <c r="M298" t="s">
        <v>68</v>
      </c>
      <c r="N298" t="s">
        <v>18</v>
      </c>
    </row>
    <row r="299" spans="1:14" x14ac:dyDescent="0.45">
      <c r="A299">
        <v>999</v>
      </c>
      <c r="B299" t="s">
        <v>14</v>
      </c>
      <c r="C299" t="s">
        <v>373</v>
      </c>
      <c r="D299" t="s">
        <v>398</v>
      </c>
      <c r="E299">
        <v>23</v>
      </c>
      <c r="F299" s="1">
        <f t="shared" si="27"/>
        <v>0.16063952922341337</v>
      </c>
      <c r="G299" s="1">
        <f t="shared" si="28"/>
        <v>0.1928330998459617</v>
      </c>
      <c r="H299" s="2">
        <v>900</v>
      </c>
      <c r="I299" s="5">
        <f t="shared" si="29"/>
        <v>22212</v>
      </c>
      <c r="J299" s="2">
        <v>46800</v>
      </c>
      <c r="K299" s="5">
        <f t="shared" si="30"/>
        <v>1155024</v>
      </c>
      <c r="L299">
        <v>31</v>
      </c>
      <c r="M299" t="s">
        <v>73</v>
      </c>
      <c r="N299" t="s">
        <v>18</v>
      </c>
    </row>
    <row r="300" spans="1:14" x14ac:dyDescent="0.45">
      <c r="A300">
        <v>1000</v>
      </c>
      <c r="B300" t="s">
        <v>14</v>
      </c>
      <c r="C300" t="s">
        <v>373</v>
      </c>
      <c r="D300" t="s">
        <v>399</v>
      </c>
      <c r="E300">
        <v>24</v>
      </c>
      <c r="F300" s="1">
        <f t="shared" si="27"/>
        <v>0.1552848782492996</v>
      </c>
      <c r="G300" s="1">
        <f t="shared" si="28"/>
        <v>0.18640532985109629</v>
      </c>
      <c r="H300" s="2">
        <v>870</v>
      </c>
      <c r="I300" s="5">
        <f t="shared" si="29"/>
        <v>21471.599999999999</v>
      </c>
      <c r="J300" s="2">
        <v>45240</v>
      </c>
      <c r="K300" s="5">
        <f t="shared" si="30"/>
        <v>1116523.2</v>
      </c>
      <c r="L300">
        <v>21</v>
      </c>
      <c r="M300" t="s">
        <v>105</v>
      </c>
      <c r="N300" t="s">
        <v>18</v>
      </c>
    </row>
    <row r="301" spans="1:14" x14ac:dyDescent="0.45">
      <c r="A301">
        <v>1001</v>
      </c>
      <c r="B301" t="s">
        <v>14</v>
      </c>
      <c r="C301" t="s">
        <v>373</v>
      </c>
      <c r="D301" t="s">
        <v>400</v>
      </c>
      <c r="E301">
        <v>25</v>
      </c>
      <c r="F301" s="1">
        <f t="shared" si="27"/>
        <v>0.1481453436171479</v>
      </c>
      <c r="G301" s="1">
        <f t="shared" si="28"/>
        <v>0.17783496985794245</v>
      </c>
      <c r="H301" s="2">
        <v>830</v>
      </c>
      <c r="I301" s="5">
        <f t="shared" si="29"/>
        <v>20484.400000000001</v>
      </c>
      <c r="J301" s="2">
        <v>43160</v>
      </c>
      <c r="K301" s="5">
        <f t="shared" si="30"/>
        <v>1065188.8</v>
      </c>
      <c r="L301">
        <v>20</v>
      </c>
      <c r="M301" t="s">
        <v>105</v>
      </c>
      <c r="N301" t="s">
        <v>57</v>
      </c>
    </row>
    <row r="302" spans="1:14" x14ac:dyDescent="0.45">
      <c r="A302">
        <v>1086</v>
      </c>
      <c r="B302" t="s">
        <v>14</v>
      </c>
      <c r="C302" t="s">
        <v>404</v>
      </c>
      <c r="D302" t="s">
        <v>405</v>
      </c>
      <c r="E302">
        <v>1</v>
      </c>
      <c r="F302" s="1">
        <f t="shared" si="27"/>
        <v>3.9267440476834379</v>
      </c>
      <c r="G302" s="1">
        <f t="shared" si="28"/>
        <v>4.713697996234619</v>
      </c>
      <c r="H302" s="2">
        <v>22000</v>
      </c>
      <c r="I302" s="5">
        <f t="shared" si="29"/>
        <v>542960</v>
      </c>
      <c r="J302" s="2">
        <v>1144000</v>
      </c>
      <c r="K302" s="5">
        <f t="shared" si="30"/>
        <v>28233920</v>
      </c>
      <c r="L302">
        <v>25</v>
      </c>
      <c r="M302" t="s">
        <v>70</v>
      </c>
      <c r="N302" t="s">
        <v>18</v>
      </c>
    </row>
    <row r="303" spans="1:14" x14ac:dyDescent="0.45">
      <c r="A303">
        <v>1087</v>
      </c>
      <c r="B303" t="s">
        <v>14</v>
      </c>
      <c r="C303" t="s">
        <v>404</v>
      </c>
      <c r="D303" t="s">
        <v>406</v>
      </c>
      <c r="E303">
        <v>2</v>
      </c>
      <c r="F303" s="1">
        <f t="shared" si="27"/>
        <v>3.3912789502720599</v>
      </c>
      <c r="G303" s="1">
        <f t="shared" si="28"/>
        <v>4.0709209967480806</v>
      </c>
      <c r="H303" s="2">
        <v>19000</v>
      </c>
      <c r="I303" s="5">
        <f t="shared" si="29"/>
        <v>468920</v>
      </c>
      <c r="J303" s="2">
        <v>988000</v>
      </c>
      <c r="K303" s="5">
        <f t="shared" si="30"/>
        <v>24383840</v>
      </c>
      <c r="L303">
        <v>27</v>
      </c>
      <c r="M303" t="s">
        <v>26</v>
      </c>
      <c r="N303" t="s">
        <v>18</v>
      </c>
    </row>
    <row r="304" spans="1:14" x14ac:dyDescent="0.45">
      <c r="A304">
        <v>1088</v>
      </c>
      <c r="B304" t="s">
        <v>14</v>
      </c>
      <c r="C304" t="s">
        <v>404</v>
      </c>
      <c r="D304" t="s">
        <v>407</v>
      </c>
      <c r="E304">
        <v>3</v>
      </c>
      <c r="F304" s="1">
        <f t="shared" si="27"/>
        <v>3.3912789502720599</v>
      </c>
      <c r="G304" s="1">
        <f t="shared" si="28"/>
        <v>4.0709209967480806</v>
      </c>
      <c r="H304" s="2">
        <v>19000</v>
      </c>
      <c r="I304" s="5">
        <f t="shared" si="29"/>
        <v>468920</v>
      </c>
      <c r="J304" s="2">
        <v>988000</v>
      </c>
      <c r="K304" s="5">
        <f t="shared" si="30"/>
        <v>24383840</v>
      </c>
      <c r="L304">
        <v>32</v>
      </c>
      <c r="M304" t="s">
        <v>45</v>
      </c>
      <c r="N304" t="s">
        <v>18</v>
      </c>
    </row>
    <row r="305" spans="1:14" x14ac:dyDescent="0.45">
      <c r="A305">
        <v>1089</v>
      </c>
      <c r="B305" t="s">
        <v>14</v>
      </c>
      <c r="C305" t="s">
        <v>404</v>
      </c>
      <c r="D305" t="s">
        <v>408</v>
      </c>
      <c r="E305">
        <v>4</v>
      </c>
      <c r="F305" s="1">
        <f t="shared" si="27"/>
        <v>2.855813852860682</v>
      </c>
      <c r="G305" s="1">
        <f t="shared" si="28"/>
        <v>3.4281439972615413</v>
      </c>
      <c r="H305" s="2">
        <v>16000</v>
      </c>
      <c r="I305" s="5">
        <f t="shared" si="29"/>
        <v>394880</v>
      </c>
      <c r="J305" s="2">
        <v>832000</v>
      </c>
      <c r="K305" s="5">
        <f t="shared" si="30"/>
        <v>20533760</v>
      </c>
      <c r="L305">
        <v>34</v>
      </c>
      <c r="M305" t="s">
        <v>28</v>
      </c>
      <c r="N305" t="s">
        <v>34</v>
      </c>
    </row>
    <row r="306" spans="1:14" x14ac:dyDescent="0.45">
      <c r="A306">
        <v>1090</v>
      </c>
      <c r="B306" t="s">
        <v>14</v>
      </c>
      <c r="C306" t="s">
        <v>404</v>
      </c>
      <c r="D306" t="s">
        <v>409</v>
      </c>
      <c r="E306">
        <v>5</v>
      </c>
      <c r="F306" s="1">
        <f t="shared" si="27"/>
        <v>2.6773254870568897</v>
      </c>
      <c r="G306" s="1">
        <f t="shared" si="28"/>
        <v>3.2138849974326948</v>
      </c>
      <c r="H306" s="2">
        <v>15000</v>
      </c>
      <c r="I306" s="5">
        <f t="shared" si="29"/>
        <v>370200</v>
      </c>
      <c r="J306" s="2">
        <v>780000</v>
      </c>
      <c r="K306" s="5">
        <f t="shared" si="30"/>
        <v>19250400</v>
      </c>
      <c r="L306">
        <v>28</v>
      </c>
      <c r="M306" t="s">
        <v>62</v>
      </c>
      <c r="N306" t="s">
        <v>104</v>
      </c>
    </row>
    <row r="307" spans="1:14" x14ac:dyDescent="0.45">
      <c r="A307">
        <v>1091</v>
      </c>
      <c r="B307" t="s">
        <v>14</v>
      </c>
      <c r="C307" t="s">
        <v>404</v>
      </c>
      <c r="D307" t="s">
        <v>410</v>
      </c>
      <c r="E307">
        <v>6</v>
      </c>
      <c r="F307" s="1">
        <f t="shared" si="27"/>
        <v>2.1418603896455117</v>
      </c>
      <c r="G307" s="1">
        <f t="shared" si="28"/>
        <v>2.571107997946156</v>
      </c>
      <c r="H307" s="2">
        <v>12000</v>
      </c>
      <c r="I307" s="5">
        <f t="shared" si="29"/>
        <v>296160</v>
      </c>
      <c r="J307" s="2">
        <v>624000</v>
      </c>
      <c r="K307" s="5">
        <f t="shared" si="30"/>
        <v>15400320</v>
      </c>
      <c r="L307">
        <v>26</v>
      </c>
      <c r="M307" t="s">
        <v>50</v>
      </c>
      <c r="N307" t="s">
        <v>18</v>
      </c>
    </row>
    <row r="308" spans="1:14" x14ac:dyDescent="0.45">
      <c r="A308">
        <v>1092</v>
      </c>
      <c r="B308" t="s">
        <v>14</v>
      </c>
      <c r="C308" t="s">
        <v>404</v>
      </c>
      <c r="D308" t="s">
        <v>411</v>
      </c>
      <c r="E308">
        <v>7</v>
      </c>
      <c r="F308" s="1">
        <f t="shared" si="27"/>
        <v>1.7848836580379264</v>
      </c>
      <c r="G308" s="1">
        <f t="shared" si="28"/>
        <v>2.1425899982884631</v>
      </c>
      <c r="H308" s="2">
        <v>10000</v>
      </c>
      <c r="I308" s="5">
        <f t="shared" si="29"/>
        <v>246800</v>
      </c>
      <c r="J308" s="2">
        <v>520000</v>
      </c>
      <c r="K308" s="5">
        <f t="shared" si="30"/>
        <v>12833600</v>
      </c>
      <c r="L308">
        <v>36</v>
      </c>
      <c r="M308" t="s">
        <v>17</v>
      </c>
      <c r="N308" t="s">
        <v>18</v>
      </c>
    </row>
    <row r="309" spans="1:14" x14ac:dyDescent="0.45">
      <c r="A309">
        <v>1093</v>
      </c>
      <c r="B309" t="s">
        <v>14</v>
      </c>
      <c r="C309" t="s">
        <v>404</v>
      </c>
      <c r="D309" t="s">
        <v>412</v>
      </c>
      <c r="E309">
        <v>8</v>
      </c>
      <c r="F309" s="1">
        <f t="shared" si="27"/>
        <v>1.4457557630107203</v>
      </c>
      <c r="G309" s="1">
        <f t="shared" si="28"/>
        <v>1.7354978986136553</v>
      </c>
      <c r="H309" s="2">
        <v>8100</v>
      </c>
      <c r="I309" s="5">
        <f t="shared" si="29"/>
        <v>199908</v>
      </c>
      <c r="J309" s="2">
        <v>421200</v>
      </c>
      <c r="K309" s="5">
        <f t="shared" si="30"/>
        <v>10395216</v>
      </c>
      <c r="L309">
        <v>31</v>
      </c>
      <c r="M309" t="s">
        <v>48</v>
      </c>
      <c r="N309" t="s">
        <v>18</v>
      </c>
    </row>
    <row r="310" spans="1:14" x14ac:dyDescent="0.45">
      <c r="A310">
        <v>1094</v>
      </c>
      <c r="B310" t="s">
        <v>14</v>
      </c>
      <c r="C310" t="s">
        <v>404</v>
      </c>
      <c r="D310" t="s">
        <v>135</v>
      </c>
      <c r="E310">
        <v>9</v>
      </c>
      <c r="F310" s="1">
        <f t="shared" si="27"/>
        <v>1.427906926430341</v>
      </c>
      <c r="G310" s="1">
        <f t="shared" si="28"/>
        <v>1.7140719986307706</v>
      </c>
      <c r="H310" s="2">
        <v>8000</v>
      </c>
      <c r="I310" s="5">
        <f t="shared" si="29"/>
        <v>197440</v>
      </c>
      <c r="J310" s="2">
        <v>416000</v>
      </c>
      <c r="K310" s="5">
        <f t="shared" si="30"/>
        <v>10266880</v>
      </c>
      <c r="L310">
        <v>27</v>
      </c>
      <c r="M310" t="s">
        <v>72</v>
      </c>
      <c r="N310" t="s">
        <v>18</v>
      </c>
    </row>
    <row r="311" spans="1:14" x14ac:dyDescent="0.45">
      <c r="A311">
        <v>1095</v>
      </c>
      <c r="B311" t="s">
        <v>14</v>
      </c>
      <c r="C311" t="s">
        <v>404</v>
      </c>
      <c r="D311" t="s">
        <v>413</v>
      </c>
      <c r="E311">
        <v>10</v>
      </c>
      <c r="F311" s="1">
        <f t="shared" si="27"/>
        <v>1.3029650703676863</v>
      </c>
      <c r="G311" s="1">
        <f t="shared" si="28"/>
        <v>1.5640906987505783</v>
      </c>
      <c r="H311" s="2">
        <v>7300</v>
      </c>
      <c r="I311" s="5">
        <f t="shared" si="29"/>
        <v>180164</v>
      </c>
      <c r="J311" s="2">
        <v>379600</v>
      </c>
      <c r="K311" s="5">
        <f t="shared" si="30"/>
        <v>9368528</v>
      </c>
      <c r="L311">
        <v>30</v>
      </c>
      <c r="M311" t="s">
        <v>17</v>
      </c>
      <c r="N311" t="s">
        <v>18</v>
      </c>
    </row>
    <row r="312" spans="1:14" x14ac:dyDescent="0.45">
      <c r="A312">
        <v>1096</v>
      </c>
      <c r="B312" t="s">
        <v>14</v>
      </c>
      <c r="C312" t="s">
        <v>404</v>
      </c>
      <c r="D312" t="s">
        <v>414</v>
      </c>
      <c r="E312">
        <v>11</v>
      </c>
      <c r="F312" s="1">
        <f t="shared" si="27"/>
        <v>0.74965113637592906</v>
      </c>
      <c r="G312" s="1">
        <f t="shared" si="28"/>
        <v>0.89988779928115459</v>
      </c>
      <c r="H312" s="2">
        <v>4200</v>
      </c>
      <c r="I312" s="5">
        <f t="shared" si="29"/>
        <v>103656</v>
      </c>
      <c r="J312" s="2">
        <v>218400</v>
      </c>
      <c r="K312" s="5">
        <f t="shared" si="30"/>
        <v>5390112</v>
      </c>
      <c r="L312">
        <v>25</v>
      </c>
      <c r="M312" t="s">
        <v>70</v>
      </c>
      <c r="N312" t="s">
        <v>18</v>
      </c>
    </row>
    <row r="313" spans="1:14" x14ac:dyDescent="0.45">
      <c r="A313">
        <v>1097</v>
      </c>
      <c r="B313" t="s">
        <v>14</v>
      </c>
      <c r="C313" t="s">
        <v>404</v>
      </c>
      <c r="D313" t="s">
        <v>415</v>
      </c>
      <c r="E313">
        <v>12</v>
      </c>
      <c r="F313" s="1">
        <f t="shared" si="27"/>
        <v>0.74965113637592906</v>
      </c>
      <c r="G313" s="1">
        <f t="shared" si="28"/>
        <v>0.89988779928115459</v>
      </c>
      <c r="H313" s="2">
        <v>4200</v>
      </c>
      <c r="I313" s="5">
        <f t="shared" si="29"/>
        <v>103656</v>
      </c>
      <c r="J313" s="2">
        <v>218400</v>
      </c>
      <c r="K313" s="5">
        <f t="shared" si="30"/>
        <v>5390112</v>
      </c>
      <c r="L313">
        <v>23</v>
      </c>
      <c r="M313" t="s">
        <v>199</v>
      </c>
      <c r="N313" t="s">
        <v>18</v>
      </c>
    </row>
    <row r="314" spans="1:14" x14ac:dyDescent="0.45">
      <c r="A314">
        <v>1098</v>
      </c>
      <c r="B314" t="s">
        <v>14</v>
      </c>
      <c r="C314" t="s">
        <v>404</v>
      </c>
      <c r="D314" t="s">
        <v>416</v>
      </c>
      <c r="E314">
        <v>13</v>
      </c>
      <c r="F314" s="1">
        <f t="shared" si="27"/>
        <v>0.69610462663479133</v>
      </c>
      <c r="G314" s="1">
        <f t="shared" si="28"/>
        <v>0.83561009933250063</v>
      </c>
      <c r="H314" s="2">
        <v>3900</v>
      </c>
      <c r="I314" s="5">
        <f t="shared" si="29"/>
        <v>96252</v>
      </c>
      <c r="J314" s="2">
        <v>202800</v>
      </c>
      <c r="K314" s="5">
        <f t="shared" si="30"/>
        <v>5005104</v>
      </c>
      <c r="L314">
        <v>32</v>
      </c>
      <c r="M314" t="s">
        <v>28</v>
      </c>
      <c r="N314" t="s">
        <v>18</v>
      </c>
    </row>
    <row r="315" spans="1:14" x14ac:dyDescent="0.45">
      <c r="A315">
        <v>1099</v>
      </c>
      <c r="B315" t="s">
        <v>14</v>
      </c>
      <c r="C315" t="s">
        <v>404</v>
      </c>
      <c r="D315" t="s">
        <v>417</v>
      </c>
      <c r="E315">
        <v>14</v>
      </c>
      <c r="F315" s="1">
        <f t="shared" si="27"/>
        <v>0.62470928031327422</v>
      </c>
      <c r="G315" s="1">
        <f t="shared" si="28"/>
        <v>0.7499064994009621</v>
      </c>
      <c r="H315" s="2">
        <v>3500</v>
      </c>
      <c r="I315" s="5">
        <f t="shared" si="29"/>
        <v>86380</v>
      </c>
      <c r="J315" s="2">
        <v>182000</v>
      </c>
      <c r="K315" s="5">
        <f t="shared" si="30"/>
        <v>4491760</v>
      </c>
      <c r="L315">
        <v>22</v>
      </c>
      <c r="M315" t="s">
        <v>62</v>
      </c>
      <c r="N315" t="s">
        <v>173</v>
      </c>
    </row>
    <row r="316" spans="1:14" x14ac:dyDescent="0.45">
      <c r="A316">
        <v>1100</v>
      </c>
      <c r="B316" t="s">
        <v>14</v>
      </c>
      <c r="C316" t="s">
        <v>404</v>
      </c>
      <c r="D316" t="s">
        <v>418</v>
      </c>
      <c r="E316">
        <v>15</v>
      </c>
      <c r="F316" s="1">
        <f t="shared" si="27"/>
        <v>0.62470928031327422</v>
      </c>
      <c r="G316" s="1">
        <f t="shared" si="28"/>
        <v>0.7499064994009621</v>
      </c>
      <c r="H316" s="2">
        <v>3500</v>
      </c>
      <c r="I316" s="5">
        <f t="shared" si="29"/>
        <v>86380</v>
      </c>
      <c r="J316" s="2">
        <v>182000</v>
      </c>
      <c r="K316" s="5">
        <f t="shared" si="30"/>
        <v>4491760</v>
      </c>
      <c r="L316">
        <v>21</v>
      </c>
      <c r="M316" t="s">
        <v>59</v>
      </c>
      <c r="N316" t="s">
        <v>18</v>
      </c>
    </row>
    <row r="317" spans="1:14" x14ac:dyDescent="0.45">
      <c r="A317">
        <v>1101</v>
      </c>
      <c r="B317" t="s">
        <v>14</v>
      </c>
      <c r="C317" t="s">
        <v>404</v>
      </c>
      <c r="D317" t="s">
        <v>419</v>
      </c>
      <c r="E317">
        <v>16</v>
      </c>
      <c r="F317" s="1">
        <f t="shared" si="27"/>
        <v>0.62470928031327422</v>
      </c>
      <c r="G317" s="1">
        <f t="shared" si="28"/>
        <v>0.7499064994009621</v>
      </c>
      <c r="H317" s="2">
        <v>3500</v>
      </c>
      <c r="I317" s="5">
        <f t="shared" si="29"/>
        <v>86380</v>
      </c>
      <c r="J317" s="2">
        <v>182000</v>
      </c>
      <c r="K317" s="5">
        <f t="shared" si="30"/>
        <v>4491760</v>
      </c>
      <c r="L317">
        <v>22</v>
      </c>
      <c r="M317" t="s">
        <v>30</v>
      </c>
      <c r="N317" t="s">
        <v>18</v>
      </c>
    </row>
    <row r="318" spans="1:14" x14ac:dyDescent="0.45">
      <c r="A318">
        <v>1102</v>
      </c>
      <c r="B318" t="s">
        <v>14</v>
      </c>
      <c r="C318" t="s">
        <v>404</v>
      </c>
      <c r="D318" t="s">
        <v>420</v>
      </c>
      <c r="E318">
        <v>17</v>
      </c>
      <c r="F318" s="1">
        <f t="shared" si="27"/>
        <v>0.60686044373289494</v>
      </c>
      <c r="G318" s="1">
        <f t="shared" si="28"/>
        <v>0.72848059941807752</v>
      </c>
      <c r="H318" s="2">
        <v>3400</v>
      </c>
      <c r="I318" s="5">
        <f t="shared" si="29"/>
        <v>83912</v>
      </c>
      <c r="J318" s="2">
        <v>176800</v>
      </c>
      <c r="K318" s="5">
        <f t="shared" si="30"/>
        <v>4363424</v>
      </c>
      <c r="L318">
        <v>23</v>
      </c>
      <c r="M318" t="s">
        <v>26</v>
      </c>
      <c r="N318" t="s">
        <v>34</v>
      </c>
    </row>
    <row r="319" spans="1:14" x14ac:dyDescent="0.45">
      <c r="A319">
        <v>1103</v>
      </c>
      <c r="B319" t="s">
        <v>14</v>
      </c>
      <c r="C319" t="s">
        <v>404</v>
      </c>
      <c r="D319" t="s">
        <v>421</v>
      </c>
      <c r="E319">
        <v>18</v>
      </c>
      <c r="F319" s="1">
        <f t="shared" si="27"/>
        <v>0.55331393399175721</v>
      </c>
      <c r="G319" s="1">
        <f t="shared" si="28"/>
        <v>0.66420289946942357</v>
      </c>
      <c r="H319" s="2">
        <v>3100</v>
      </c>
      <c r="I319" s="5">
        <f t="shared" si="29"/>
        <v>76508</v>
      </c>
      <c r="J319" s="2">
        <v>161200</v>
      </c>
      <c r="K319" s="5">
        <f t="shared" si="30"/>
        <v>3978416</v>
      </c>
      <c r="L319">
        <v>21</v>
      </c>
      <c r="M319" t="s">
        <v>26</v>
      </c>
      <c r="N319" t="s">
        <v>18</v>
      </c>
    </row>
    <row r="320" spans="1:14" x14ac:dyDescent="0.45">
      <c r="A320">
        <v>1104</v>
      </c>
      <c r="B320" t="s">
        <v>14</v>
      </c>
      <c r="C320" t="s">
        <v>404</v>
      </c>
      <c r="D320" t="s">
        <v>422</v>
      </c>
      <c r="E320">
        <v>19</v>
      </c>
      <c r="F320" s="1">
        <f t="shared" si="27"/>
        <v>0.53546509741137793</v>
      </c>
      <c r="G320" s="1">
        <f t="shared" si="28"/>
        <v>0.64277699948653899</v>
      </c>
      <c r="H320" s="2">
        <v>3000</v>
      </c>
      <c r="I320" s="5">
        <f t="shared" si="29"/>
        <v>74040</v>
      </c>
      <c r="J320" s="2">
        <v>156000</v>
      </c>
      <c r="K320" s="5">
        <f t="shared" si="30"/>
        <v>3850080</v>
      </c>
      <c r="L320">
        <v>21</v>
      </c>
      <c r="M320" t="s">
        <v>66</v>
      </c>
      <c r="N320" t="s">
        <v>18</v>
      </c>
    </row>
    <row r="321" spans="1:14" x14ac:dyDescent="0.45">
      <c r="A321">
        <v>1105</v>
      </c>
      <c r="B321" t="s">
        <v>14</v>
      </c>
      <c r="C321" t="s">
        <v>404</v>
      </c>
      <c r="D321" t="s">
        <v>423</v>
      </c>
      <c r="E321">
        <v>20</v>
      </c>
      <c r="F321" s="1">
        <f t="shared" si="27"/>
        <v>0.46406975108986087</v>
      </c>
      <c r="G321" s="1">
        <f t="shared" si="28"/>
        <v>0.55707339955500046</v>
      </c>
      <c r="H321" s="2">
        <v>2600</v>
      </c>
      <c r="I321" s="5">
        <f t="shared" si="29"/>
        <v>64168</v>
      </c>
      <c r="J321" s="2">
        <v>135200</v>
      </c>
      <c r="K321" s="5">
        <f t="shared" si="30"/>
        <v>3336736</v>
      </c>
      <c r="L321">
        <v>22</v>
      </c>
      <c r="M321" t="s">
        <v>17</v>
      </c>
      <c r="N321" t="s">
        <v>18</v>
      </c>
    </row>
    <row r="322" spans="1:14" x14ac:dyDescent="0.45">
      <c r="A322">
        <v>1106</v>
      </c>
      <c r="B322" t="s">
        <v>14</v>
      </c>
      <c r="C322" t="s">
        <v>404</v>
      </c>
      <c r="D322" t="s">
        <v>424</v>
      </c>
      <c r="E322">
        <v>21</v>
      </c>
      <c r="F322" s="1">
        <f t="shared" si="27"/>
        <v>0.44622091450948159</v>
      </c>
      <c r="G322" s="1">
        <f t="shared" si="28"/>
        <v>0.53564749957211577</v>
      </c>
      <c r="H322" s="2">
        <v>2500</v>
      </c>
      <c r="I322" s="5">
        <f t="shared" si="29"/>
        <v>61700</v>
      </c>
      <c r="J322" s="2">
        <v>130000</v>
      </c>
      <c r="K322" s="5">
        <f t="shared" si="30"/>
        <v>3208400</v>
      </c>
      <c r="L322">
        <v>18</v>
      </c>
      <c r="M322" t="s">
        <v>20</v>
      </c>
      <c r="N322" t="s">
        <v>18</v>
      </c>
    </row>
    <row r="323" spans="1:14" x14ac:dyDescent="0.45">
      <c r="A323">
        <v>1107</v>
      </c>
      <c r="B323" t="s">
        <v>14</v>
      </c>
      <c r="C323" t="s">
        <v>404</v>
      </c>
      <c r="D323" t="s">
        <v>425</v>
      </c>
      <c r="E323">
        <v>22</v>
      </c>
      <c r="F323" s="1">
        <f t="shared" ref="F323:F386" si="31">K323/$P$7</f>
        <v>0.37482556818796453</v>
      </c>
      <c r="G323" s="1">
        <f t="shared" ref="G323:G386" si="32">K323/$P$6</f>
        <v>0.44994389964057729</v>
      </c>
      <c r="H323" s="2">
        <v>2100</v>
      </c>
      <c r="I323" s="5">
        <f t="shared" ref="I323:I386" si="33">H323*$O$3</f>
        <v>51828</v>
      </c>
      <c r="J323" s="2">
        <v>109200</v>
      </c>
      <c r="K323" s="5">
        <f t="shared" ref="K323:K386" si="34">J323*$O$3</f>
        <v>2695056</v>
      </c>
      <c r="L323">
        <v>29</v>
      </c>
      <c r="M323" t="s">
        <v>45</v>
      </c>
      <c r="N323" t="s">
        <v>18</v>
      </c>
    </row>
    <row r="324" spans="1:14" x14ac:dyDescent="0.45">
      <c r="A324">
        <v>1108</v>
      </c>
      <c r="B324" t="s">
        <v>14</v>
      </c>
      <c r="C324" t="s">
        <v>404</v>
      </c>
      <c r="D324" t="s">
        <v>426</v>
      </c>
      <c r="E324">
        <v>23</v>
      </c>
      <c r="F324" s="1">
        <f t="shared" si="31"/>
        <v>0.28558138528606825</v>
      </c>
      <c r="G324" s="1">
        <f t="shared" si="32"/>
        <v>0.34281439972615413</v>
      </c>
      <c r="H324" s="2">
        <v>1600</v>
      </c>
      <c r="I324" s="5">
        <f t="shared" si="33"/>
        <v>39488</v>
      </c>
      <c r="J324" s="2">
        <v>83200</v>
      </c>
      <c r="K324" s="5">
        <f t="shared" si="34"/>
        <v>2053376</v>
      </c>
      <c r="L324">
        <v>20</v>
      </c>
      <c r="M324" t="s">
        <v>68</v>
      </c>
      <c r="N324" t="s">
        <v>18</v>
      </c>
    </row>
    <row r="325" spans="1:14" x14ac:dyDescent="0.45">
      <c r="A325">
        <v>1109</v>
      </c>
      <c r="B325" t="s">
        <v>14</v>
      </c>
      <c r="C325" t="s">
        <v>404</v>
      </c>
      <c r="D325" t="s">
        <v>427</v>
      </c>
      <c r="E325">
        <v>24</v>
      </c>
      <c r="F325" s="1">
        <f t="shared" si="31"/>
        <v>0.28558138528606825</v>
      </c>
      <c r="G325" s="1">
        <f t="shared" si="32"/>
        <v>0.34281439972615413</v>
      </c>
      <c r="H325" s="2">
        <v>1600</v>
      </c>
      <c r="I325" s="5">
        <f t="shared" si="33"/>
        <v>39488</v>
      </c>
      <c r="J325" s="2">
        <v>83200</v>
      </c>
      <c r="K325" s="5">
        <f t="shared" si="34"/>
        <v>2053376</v>
      </c>
      <c r="L325">
        <v>20</v>
      </c>
      <c r="M325" t="s">
        <v>62</v>
      </c>
      <c r="N325" t="s">
        <v>18</v>
      </c>
    </row>
    <row r="326" spans="1:14" x14ac:dyDescent="0.45">
      <c r="A326">
        <v>1110</v>
      </c>
      <c r="B326" t="s">
        <v>14</v>
      </c>
      <c r="C326" t="s">
        <v>404</v>
      </c>
      <c r="D326" t="s">
        <v>428</v>
      </c>
      <c r="E326">
        <v>25</v>
      </c>
      <c r="F326" s="1">
        <f t="shared" si="31"/>
        <v>0.23203487554493044</v>
      </c>
      <c r="G326" s="1">
        <f t="shared" si="32"/>
        <v>0.27853669977750023</v>
      </c>
      <c r="H326" s="2">
        <v>1300</v>
      </c>
      <c r="I326" s="5">
        <f t="shared" si="33"/>
        <v>32084</v>
      </c>
      <c r="J326" s="2">
        <v>67600</v>
      </c>
      <c r="K326" s="5">
        <f t="shared" si="34"/>
        <v>1668368</v>
      </c>
      <c r="L326">
        <v>22</v>
      </c>
      <c r="M326" t="s">
        <v>429</v>
      </c>
      <c r="N326" t="s">
        <v>18</v>
      </c>
    </row>
    <row r="327" spans="1:14" x14ac:dyDescent="0.45">
      <c r="A327">
        <v>1167</v>
      </c>
      <c r="B327" t="s">
        <v>14</v>
      </c>
      <c r="C327" t="s">
        <v>431</v>
      </c>
      <c r="D327" t="s">
        <v>432</v>
      </c>
      <c r="E327">
        <v>1</v>
      </c>
      <c r="F327" s="1">
        <f t="shared" si="31"/>
        <v>2.6773254870568897</v>
      </c>
      <c r="G327" s="1">
        <f t="shared" si="32"/>
        <v>3.2138849974326948</v>
      </c>
      <c r="H327" s="2">
        <v>15000</v>
      </c>
      <c r="I327" s="5">
        <f t="shared" si="33"/>
        <v>370200</v>
      </c>
      <c r="J327" s="2">
        <v>780000</v>
      </c>
      <c r="K327" s="5">
        <f t="shared" si="34"/>
        <v>19250400</v>
      </c>
      <c r="L327">
        <v>27</v>
      </c>
      <c r="M327" t="s">
        <v>67</v>
      </c>
      <c r="N327" t="s">
        <v>18</v>
      </c>
    </row>
    <row r="328" spans="1:14" x14ac:dyDescent="0.45">
      <c r="A328">
        <v>1168</v>
      </c>
      <c r="B328" t="s">
        <v>14</v>
      </c>
      <c r="C328" t="s">
        <v>431</v>
      </c>
      <c r="D328" t="s">
        <v>433</v>
      </c>
      <c r="E328">
        <v>2</v>
      </c>
      <c r="F328" s="1">
        <f t="shared" si="31"/>
        <v>2.3203487554493041</v>
      </c>
      <c r="G328" s="1">
        <f t="shared" si="32"/>
        <v>2.7853669977750024</v>
      </c>
      <c r="H328" s="2">
        <v>13000</v>
      </c>
      <c r="I328" s="5">
        <f t="shared" si="33"/>
        <v>320840</v>
      </c>
      <c r="J328" s="2">
        <v>676000</v>
      </c>
      <c r="K328" s="5">
        <f t="shared" si="34"/>
        <v>16683680</v>
      </c>
      <c r="L328">
        <v>34</v>
      </c>
      <c r="M328" t="s">
        <v>17</v>
      </c>
      <c r="N328" t="s">
        <v>18</v>
      </c>
    </row>
    <row r="329" spans="1:14" x14ac:dyDescent="0.45">
      <c r="A329">
        <v>1169</v>
      </c>
      <c r="B329" t="s">
        <v>14</v>
      </c>
      <c r="C329" t="s">
        <v>431</v>
      </c>
      <c r="D329" t="s">
        <v>434</v>
      </c>
      <c r="E329">
        <v>3</v>
      </c>
      <c r="F329" s="1">
        <f t="shared" si="31"/>
        <v>2.3203487554493041</v>
      </c>
      <c r="G329" s="1">
        <f t="shared" si="32"/>
        <v>2.7853669977750024</v>
      </c>
      <c r="H329" s="2">
        <v>13000</v>
      </c>
      <c r="I329" s="5">
        <f t="shared" si="33"/>
        <v>320840</v>
      </c>
      <c r="J329" s="2">
        <v>676000</v>
      </c>
      <c r="K329" s="5">
        <f t="shared" si="34"/>
        <v>16683680</v>
      </c>
      <c r="L329">
        <v>40</v>
      </c>
      <c r="M329" t="s">
        <v>45</v>
      </c>
      <c r="N329" t="s">
        <v>18</v>
      </c>
    </row>
    <row r="330" spans="1:14" x14ac:dyDescent="0.45">
      <c r="A330">
        <v>1170</v>
      </c>
      <c r="B330" t="s">
        <v>14</v>
      </c>
      <c r="C330" t="s">
        <v>431</v>
      </c>
      <c r="D330" t="s">
        <v>435</v>
      </c>
      <c r="E330">
        <v>4</v>
      </c>
      <c r="F330" s="1">
        <f t="shared" si="31"/>
        <v>2.1418603896455117</v>
      </c>
      <c r="G330" s="1">
        <f t="shared" si="32"/>
        <v>2.571107997946156</v>
      </c>
      <c r="H330" s="2">
        <v>12000</v>
      </c>
      <c r="I330" s="5">
        <f t="shared" si="33"/>
        <v>296160</v>
      </c>
      <c r="J330" s="2">
        <v>624000</v>
      </c>
      <c r="K330" s="5">
        <f t="shared" si="34"/>
        <v>15400320</v>
      </c>
      <c r="L330">
        <v>33</v>
      </c>
      <c r="M330" t="s">
        <v>59</v>
      </c>
      <c r="N330" t="s">
        <v>18</v>
      </c>
    </row>
    <row r="331" spans="1:14" x14ac:dyDescent="0.45">
      <c r="A331">
        <v>1171</v>
      </c>
      <c r="B331" t="s">
        <v>14</v>
      </c>
      <c r="C331" t="s">
        <v>431</v>
      </c>
      <c r="D331" t="s">
        <v>436</v>
      </c>
      <c r="E331">
        <v>5</v>
      </c>
      <c r="F331" s="1">
        <f t="shared" si="31"/>
        <v>1.4636045995910996</v>
      </c>
      <c r="G331" s="1">
        <f t="shared" si="32"/>
        <v>1.7569237985965398</v>
      </c>
      <c r="H331" s="2">
        <v>8200</v>
      </c>
      <c r="I331" s="5">
        <f t="shared" si="33"/>
        <v>202376</v>
      </c>
      <c r="J331" s="2">
        <v>426400</v>
      </c>
      <c r="K331" s="5">
        <f t="shared" si="34"/>
        <v>10523552</v>
      </c>
      <c r="L331">
        <v>32</v>
      </c>
      <c r="M331" t="s">
        <v>17</v>
      </c>
      <c r="N331" t="s">
        <v>18</v>
      </c>
    </row>
    <row r="332" spans="1:14" x14ac:dyDescent="0.45">
      <c r="A332">
        <v>1172</v>
      </c>
      <c r="B332" t="s">
        <v>14</v>
      </c>
      <c r="C332" t="s">
        <v>431</v>
      </c>
      <c r="D332" t="s">
        <v>437</v>
      </c>
      <c r="E332">
        <v>6</v>
      </c>
      <c r="F332" s="1">
        <f t="shared" si="31"/>
        <v>1.2494185606265484</v>
      </c>
      <c r="G332" s="1">
        <f t="shared" si="32"/>
        <v>1.4998129988019242</v>
      </c>
      <c r="H332" s="2">
        <v>7000</v>
      </c>
      <c r="I332" s="5">
        <f t="shared" si="33"/>
        <v>172760</v>
      </c>
      <c r="J332" s="2">
        <v>364000</v>
      </c>
      <c r="K332" s="5">
        <f t="shared" si="34"/>
        <v>8983520</v>
      </c>
      <c r="L332">
        <v>27</v>
      </c>
      <c r="M332" t="s">
        <v>75</v>
      </c>
      <c r="N332" t="s">
        <v>18</v>
      </c>
    </row>
    <row r="333" spans="1:14" x14ac:dyDescent="0.45">
      <c r="A333">
        <v>1173</v>
      </c>
      <c r="B333" t="s">
        <v>14</v>
      </c>
      <c r="C333" t="s">
        <v>431</v>
      </c>
      <c r="D333" t="s">
        <v>438</v>
      </c>
      <c r="E333">
        <v>7</v>
      </c>
      <c r="F333" s="1">
        <f t="shared" si="31"/>
        <v>1.160174377724652</v>
      </c>
      <c r="G333" s="1">
        <f t="shared" si="32"/>
        <v>1.3926834988875012</v>
      </c>
      <c r="H333" s="2">
        <v>6500</v>
      </c>
      <c r="I333" s="5">
        <f t="shared" si="33"/>
        <v>160420</v>
      </c>
      <c r="J333" s="2">
        <v>338000</v>
      </c>
      <c r="K333" s="5">
        <f t="shared" si="34"/>
        <v>8341840</v>
      </c>
      <c r="L333">
        <v>20</v>
      </c>
      <c r="M333" t="s">
        <v>198</v>
      </c>
      <c r="N333" t="s">
        <v>18</v>
      </c>
    </row>
    <row r="334" spans="1:14" x14ac:dyDescent="0.45">
      <c r="A334">
        <v>1174</v>
      </c>
      <c r="B334" t="s">
        <v>14</v>
      </c>
      <c r="C334" t="s">
        <v>431</v>
      </c>
      <c r="D334" t="s">
        <v>439</v>
      </c>
      <c r="E334">
        <v>8</v>
      </c>
      <c r="F334" s="1">
        <f t="shared" si="31"/>
        <v>1.0887790314031351</v>
      </c>
      <c r="G334" s="1">
        <f t="shared" si="32"/>
        <v>1.3069798989559627</v>
      </c>
      <c r="H334" s="2">
        <v>6100</v>
      </c>
      <c r="I334" s="5">
        <f t="shared" si="33"/>
        <v>150548</v>
      </c>
      <c r="J334" s="2">
        <v>317200</v>
      </c>
      <c r="K334" s="5">
        <f t="shared" si="34"/>
        <v>7828496</v>
      </c>
      <c r="L334">
        <v>20</v>
      </c>
      <c r="M334" t="s">
        <v>33</v>
      </c>
      <c r="N334" t="s">
        <v>18</v>
      </c>
    </row>
    <row r="335" spans="1:14" x14ac:dyDescent="0.45">
      <c r="A335">
        <v>1175</v>
      </c>
      <c r="B335" t="s">
        <v>14</v>
      </c>
      <c r="C335" t="s">
        <v>431</v>
      </c>
      <c r="D335" t="s">
        <v>440</v>
      </c>
      <c r="E335">
        <v>9</v>
      </c>
      <c r="F335" s="1">
        <f t="shared" si="31"/>
        <v>1.0709301948227559</v>
      </c>
      <c r="G335" s="1">
        <f t="shared" si="32"/>
        <v>1.285553998973078</v>
      </c>
      <c r="H335" s="2">
        <v>6000</v>
      </c>
      <c r="I335" s="5">
        <f t="shared" si="33"/>
        <v>148080</v>
      </c>
      <c r="J335" s="2">
        <v>312000</v>
      </c>
      <c r="K335" s="5">
        <f t="shared" si="34"/>
        <v>7700160</v>
      </c>
      <c r="L335">
        <v>26</v>
      </c>
      <c r="M335" t="s">
        <v>28</v>
      </c>
      <c r="N335" t="s">
        <v>18</v>
      </c>
    </row>
    <row r="336" spans="1:14" x14ac:dyDescent="0.45">
      <c r="A336">
        <v>1176</v>
      </c>
      <c r="B336" t="s">
        <v>14</v>
      </c>
      <c r="C336" t="s">
        <v>431</v>
      </c>
      <c r="D336" t="s">
        <v>441</v>
      </c>
      <c r="E336">
        <v>10</v>
      </c>
      <c r="F336" s="1">
        <f t="shared" si="31"/>
        <v>0.73180229979554978</v>
      </c>
      <c r="G336" s="1">
        <f t="shared" si="32"/>
        <v>0.8784618992982699</v>
      </c>
      <c r="H336" s="2">
        <v>4100</v>
      </c>
      <c r="I336" s="5">
        <f t="shared" si="33"/>
        <v>101188</v>
      </c>
      <c r="J336" s="2">
        <v>213200</v>
      </c>
      <c r="K336" s="5">
        <f t="shared" si="34"/>
        <v>5261776</v>
      </c>
      <c r="L336">
        <v>22</v>
      </c>
      <c r="M336" t="s">
        <v>28</v>
      </c>
      <c r="N336" t="s">
        <v>18</v>
      </c>
    </row>
    <row r="337" spans="1:14" x14ac:dyDescent="0.45">
      <c r="A337">
        <v>1177</v>
      </c>
      <c r="B337" t="s">
        <v>14</v>
      </c>
      <c r="C337" t="s">
        <v>431</v>
      </c>
      <c r="D337" t="s">
        <v>442</v>
      </c>
      <c r="E337">
        <v>11</v>
      </c>
      <c r="F337" s="1">
        <f t="shared" si="31"/>
        <v>0.69610462663479133</v>
      </c>
      <c r="G337" s="1">
        <f t="shared" si="32"/>
        <v>0.83561009933250063</v>
      </c>
      <c r="H337" s="2">
        <v>3900</v>
      </c>
      <c r="I337" s="5">
        <f t="shared" si="33"/>
        <v>96252</v>
      </c>
      <c r="J337" s="2">
        <v>202800</v>
      </c>
      <c r="K337" s="5">
        <f t="shared" si="34"/>
        <v>5005104</v>
      </c>
      <c r="L337">
        <v>26</v>
      </c>
      <c r="M337" t="s">
        <v>70</v>
      </c>
      <c r="N337" t="s">
        <v>18</v>
      </c>
    </row>
    <row r="338" spans="1:14" x14ac:dyDescent="0.45">
      <c r="A338">
        <v>1178</v>
      </c>
      <c r="B338" t="s">
        <v>14</v>
      </c>
      <c r="C338" t="s">
        <v>431</v>
      </c>
      <c r="D338" t="s">
        <v>443</v>
      </c>
      <c r="E338">
        <v>12</v>
      </c>
      <c r="F338" s="1">
        <f t="shared" si="31"/>
        <v>0.6425581168936535</v>
      </c>
      <c r="G338" s="1">
        <f t="shared" si="32"/>
        <v>0.77133239938384679</v>
      </c>
      <c r="H338" s="2">
        <v>3600</v>
      </c>
      <c r="I338" s="5">
        <f t="shared" si="33"/>
        <v>88848</v>
      </c>
      <c r="J338" s="2">
        <v>187200</v>
      </c>
      <c r="K338" s="5">
        <f t="shared" si="34"/>
        <v>4620096</v>
      </c>
      <c r="L338">
        <v>23</v>
      </c>
      <c r="M338" t="s">
        <v>26</v>
      </c>
      <c r="N338" t="s">
        <v>18</v>
      </c>
    </row>
    <row r="339" spans="1:14" x14ac:dyDescent="0.45">
      <c r="A339">
        <v>1179</v>
      </c>
      <c r="B339" t="s">
        <v>14</v>
      </c>
      <c r="C339" t="s">
        <v>431</v>
      </c>
      <c r="D339" t="s">
        <v>444</v>
      </c>
      <c r="E339">
        <v>13</v>
      </c>
      <c r="F339" s="1">
        <f t="shared" si="31"/>
        <v>0.55331393399175721</v>
      </c>
      <c r="G339" s="1">
        <f t="shared" si="32"/>
        <v>0.66420289946942357</v>
      </c>
      <c r="H339" s="2">
        <v>3100</v>
      </c>
      <c r="I339" s="5">
        <f t="shared" si="33"/>
        <v>76508</v>
      </c>
      <c r="J339" s="2">
        <v>161200</v>
      </c>
      <c r="K339" s="5">
        <f t="shared" si="34"/>
        <v>3978416</v>
      </c>
      <c r="L339">
        <v>23</v>
      </c>
      <c r="M339" t="s">
        <v>26</v>
      </c>
      <c r="N339" t="s">
        <v>57</v>
      </c>
    </row>
    <row r="340" spans="1:14" x14ac:dyDescent="0.45">
      <c r="A340">
        <v>1180</v>
      </c>
      <c r="B340" t="s">
        <v>14</v>
      </c>
      <c r="C340" t="s">
        <v>431</v>
      </c>
      <c r="D340" t="s">
        <v>445</v>
      </c>
      <c r="E340">
        <v>14</v>
      </c>
      <c r="F340" s="1">
        <f t="shared" si="31"/>
        <v>0.49976742425061937</v>
      </c>
      <c r="G340" s="1">
        <f t="shared" si="32"/>
        <v>0.59992519952076973</v>
      </c>
      <c r="H340" s="2">
        <v>2800</v>
      </c>
      <c r="I340" s="5">
        <f t="shared" si="33"/>
        <v>69104</v>
      </c>
      <c r="J340" s="2">
        <v>145600</v>
      </c>
      <c r="K340" s="5">
        <f t="shared" si="34"/>
        <v>3593408</v>
      </c>
      <c r="L340">
        <v>20</v>
      </c>
      <c r="M340" t="s">
        <v>50</v>
      </c>
      <c r="N340" t="s">
        <v>18</v>
      </c>
    </row>
    <row r="341" spans="1:14" x14ac:dyDescent="0.45">
      <c r="A341">
        <v>1181</v>
      </c>
      <c r="B341" t="s">
        <v>14</v>
      </c>
      <c r="C341" t="s">
        <v>431</v>
      </c>
      <c r="D341" t="s">
        <v>446</v>
      </c>
      <c r="E341">
        <v>15</v>
      </c>
      <c r="F341" s="1">
        <f t="shared" si="31"/>
        <v>0.44622091450948159</v>
      </c>
      <c r="G341" s="1">
        <f t="shared" si="32"/>
        <v>0.53564749957211577</v>
      </c>
      <c r="H341" s="2">
        <v>2500</v>
      </c>
      <c r="I341" s="5">
        <f t="shared" si="33"/>
        <v>61700</v>
      </c>
      <c r="J341" s="2">
        <v>130000</v>
      </c>
      <c r="K341" s="5">
        <f t="shared" si="34"/>
        <v>3208400</v>
      </c>
      <c r="L341">
        <v>20</v>
      </c>
      <c r="M341" t="s">
        <v>52</v>
      </c>
      <c r="N341" t="s">
        <v>18</v>
      </c>
    </row>
    <row r="342" spans="1:14" x14ac:dyDescent="0.45">
      <c r="A342">
        <v>1182</v>
      </c>
      <c r="B342" t="s">
        <v>14</v>
      </c>
      <c r="C342" t="s">
        <v>431</v>
      </c>
      <c r="D342" t="s">
        <v>74</v>
      </c>
      <c r="E342">
        <v>16</v>
      </c>
      <c r="F342" s="1">
        <f t="shared" si="31"/>
        <v>0.41052324134872309</v>
      </c>
      <c r="G342" s="1">
        <f t="shared" si="32"/>
        <v>0.49279569960634656</v>
      </c>
      <c r="H342" s="2">
        <v>2300</v>
      </c>
      <c r="I342" s="5">
        <f t="shared" si="33"/>
        <v>56764</v>
      </c>
      <c r="J342" s="2">
        <v>119600</v>
      </c>
      <c r="K342" s="5">
        <f t="shared" si="34"/>
        <v>2951728</v>
      </c>
      <c r="L342">
        <v>21</v>
      </c>
      <c r="M342" t="s">
        <v>71</v>
      </c>
      <c r="N342" t="s">
        <v>18</v>
      </c>
    </row>
    <row r="343" spans="1:14" x14ac:dyDescent="0.45">
      <c r="A343">
        <v>1183</v>
      </c>
      <c r="B343" t="s">
        <v>14</v>
      </c>
      <c r="C343" t="s">
        <v>431</v>
      </c>
      <c r="D343" t="s">
        <v>447</v>
      </c>
      <c r="E343">
        <v>17</v>
      </c>
      <c r="F343" s="1">
        <f t="shared" si="31"/>
        <v>0.37482556818796453</v>
      </c>
      <c r="G343" s="1">
        <f t="shared" si="32"/>
        <v>0.44994389964057729</v>
      </c>
      <c r="H343" s="2">
        <v>2100</v>
      </c>
      <c r="I343" s="5">
        <f t="shared" si="33"/>
        <v>51828</v>
      </c>
      <c r="J343" s="2">
        <v>109200</v>
      </c>
      <c r="K343" s="5">
        <f t="shared" si="34"/>
        <v>2695056</v>
      </c>
      <c r="L343">
        <v>18</v>
      </c>
      <c r="M343" t="s">
        <v>273</v>
      </c>
      <c r="N343" t="s">
        <v>18</v>
      </c>
    </row>
    <row r="344" spans="1:14" x14ac:dyDescent="0.45">
      <c r="A344">
        <v>1184</v>
      </c>
      <c r="B344" t="s">
        <v>14</v>
      </c>
      <c r="C344" t="s">
        <v>431</v>
      </c>
      <c r="D344" t="s">
        <v>448</v>
      </c>
      <c r="E344">
        <v>18</v>
      </c>
      <c r="F344" s="1">
        <f t="shared" si="31"/>
        <v>0.35697673160758525</v>
      </c>
      <c r="G344" s="1">
        <f t="shared" si="32"/>
        <v>0.42851799965769266</v>
      </c>
      <c r="H344" s="2">
        <v>2000</v>
      </c>
      <c r="I344" s="5">
        <f t="shared" si="33"/>
        <v>49360</v>
      </c>
      <c r="J344" s="2">
        <v>104000</v>
      </c>
      <c r="K344" s="5">
        <f t="shared" si="34"/>
        <v>2566720</v>
      </c>
      <c r="L344">
        <v>21</v>
      </c>
      <c r="M344" t="s">
        <v>28</v>
      </c>
      <c r="N344" t="s">
        <v>18</v>
      </c>
    </row>
    <row r="345" spans="1:14" x14ac:dyDescent="0.45">
      <c r="A345">
        <v>1185</v>
      </c>
      <c r="B345" t="s">
        <v>14</v>
      </c>
      <c r="C345" t="s">
        <v>431</v>
      </c>
      <c r="D345" t="s">
        <v>449</v>
      </c>
      <c r="E345">
        <v>19</v>
      </c>
      <c r="F345" s="1">
        <f t="shared" si="31"/>
        <v>0.33912789502720603</v>
      </c>
      <c r="G345" s="1">
        <f t="shared" si="32"/>
        <v>0.40709209967480803</v>
      </c>
      <c r="H345" s="2">
        <v>1900</v>
      </c>
      <c r="I345" s="5">
        <f t="shared" si="33"/>
        <v>46892</v>
      </c>
      <c r="J345" s="2">
        <v>98800</v>
      </c>
      <c r="K345" s="5">
        <f t="shared" si="34"/>
        <v>2438384</v>
      </c>
      <c r="L345">
        <v>22</v>
      </c>
      <c r="M345" t="s">
        <v>17</v>
      </c>
      <c r="N345" t="s">
        <v>18</v>
      </c>
    </row>
    <row r="346" spans="1:14" x14ac:dyDescent="0.45">
      <c r="A346">
        <v>1186</v>
      </c>
      <c r="B346" t="s">
        <v>14</v>
      </c>
      <c r="C346" t="s">
        <v>431</v>
      </c>
      <c r="D346" t="s">
        <v>450</v>
      </c>
      <c r="E346">
        <v>20</v>
      </c>
      <c r="F346" s="1">
        <f t="shared" si="31"/>
        <v>0.32127905844682675</v>
      </c>
      <c r="G346" s="1">
        <f t="shared" si="32"/>
        <v>0.38566619969192339</v>
      </c>
      <c r="H346" s="2">
        <v>1800</v>
      </c>
      <c r="I346" s="5">
        <f t="shared" si="33"/>
        <v>44424</v>
      </c>
      <c r="J346" s="2">
        <v>93600</v>
      </c>
      <c r="K346" s="5">
        <f t="shared" si="34"/>
        <v>2310048</v>
      </c>
      <c r="L346">
        <v>21</v>
      </c>
      <c r="M346" t="s">
        <v>17</v>
      </c>
      <c r="N346" t="s">
        <v>451</v>
      </c>
    </row>
    <row r="347" spans="1:14" x14ac:dyDescent="0.45">
      <c r="A347">
        <v>1187</v>
      </c>
      <c r="B347" t="s">
        <v>14</v>
      </c>
      <c r="C347" t="s">
        <v>431</v>
      </c>
      <c r="D347" t="s">
        <v>452</v>
      </c>
      <c r="E347">
        <v>21</v>
      </c>
      <c r="F347" s="1">
        <f t="shared" si="31"/>
        <v>0.16063952922341337</v>
      </c>
      <c r="G347" s="1">
        <f t="shared" si="32"/>
        <v>0.1928330998459617</v>
      </c>
      <c r="H347" s="2">
        <v>900</v>
      </c>
      <c r="I347" s="5">
        <f t="shared" si="33"/>
        <v>22212</v>
      </c>
      <c r="J347" s="2">
        <v>46800</v>
      </c>
      <c r="K347" s="5">
        <f t="shared" si="34"/>
        <v>1155024</v>
      </c>
      <c r="L347">
        <v>22</v>
      </c>
      <c r="M347" t="s">
        <v>62</v>
      </c>
      <c r="N347" t="s">
        <v>18</v>
      </c>
    </row>
    <row r="348" spans="1:14" x14ac:dyDescent="0.45">
      <c r="A348">
        <v>1188</v>
      </c>
      <c r="B348" t="s">
        <v>14</v>
      </c>
      <c r="C348" t="s">
        <v>431</v>
      </c>
      <c r="D348" t="s">
        <v>453</v>
      </c>
      <c r="E348">
        <v>22</v>
      </c>
      <c r="F348" s="1">
        <f t="shared" si="31"/>
        <v>0.15171511093322373</v>
      </c>
      <c r="G348" s="1">
        <f t="shared" si="32"/>
        <v>0.18212014985451938</v>
      </c>
      <c r="H348" s="2">
        <v>850</v>
      </c>
      <c r="I348" s="5">
        <f t="shared" si="33"/>
        <v>20978</v>
      </c>
      <c r="J348" s="2">
        <v>44200</v>
      </c>
      <c r="K348" s="5">
        <f t="shared" si="34"/>
        <v>1090856</v>
      </c>
      <c r="L348">
        <v>21</v>
      </c>
      <c r="M348" t="s">
        <v>17</v>
      </c>
      <c r="N348" t="s">
        <v>18</v>
      </c>
    </row>
    <row r="349" spans="1:14" x14ac:dyDescent="0.45">
      <c r="A349">
        <v>1189</v>
      </c>
      <c r="B349" t="s">
        <v>14</v>
      </c>
      <c r="C349" t="s">
        <v>431</v>
      </c>
      <c r="D349" t="s">
        <v>454</v>
      </c>
      <c r="E349">
        <v>23</v>
      </c>
      <c r="F349" s="1">
        <f t="shared" si="31"/>
        <v>0.14100580898499618</v>
      </c>
      <c r="G349" s="1">
        <f t="shared" si="32"/>
        <v>0.16926460986478861</v>
      </c>
      <c r="H349" s="2">
        <v>790</v>
      </c>
      <c r="I349" s="5">
        <f t="shared" si="33"/>
        <v>19497.2</v>
      </c>
      <c r="J349" s="2">
        <v>41080</v>
      </c>
      <c r="K349" s="5">
        <f t="shared" si="34"/>
        <v>1013854.4</v>
      </c>
      <c r="L349">
        <v>21</v>
      </c>
      <c r="M349" t="s">
        <v>61</v>
      </c>
      <c r="N349" t="s">
        <v>18</v>
      </c>
    </row>
    <row r="350" spans="1:14" x14ac:dyDescent="0.45">
      <c r="A350">
        <v>1190</v>
      </c>
      <c r="B350" t="s">
        <v>14</v>
      </c>
      <c r="C350" t="s">
        <v>431</v>
      </c>
      <c r="D350" t="s">
        <v>455</v>
      </c>
      <c r="E350">
        <v>24</v>
      </c>
      <c r="F350" s="1">
        <f t="shared" si="31"/>
        <v>0.13743604166892032</v>
      </c>
      <c r="G350" s="1">
        <f t="shared" si="32"/>
        <v>0.16497942986821165</v>
      </c>
      <c r="H350" s="2">
        <v>770</v>
      </c>
      <c r="I350" s="5">
        <f t="shared" si="33"/>
        <v>19003.599999999999</v>
      </c>
      <c r="J350" s="2">
        <v>40040</v>
      </c>
      <c r="K350" s="5">
        <f t="shared" si="34"/>
        <v>988187.2</v>
      </c>
      <c r="L350">
        <v>19</v>
      </c>
      <c r="M350" t="s">
        <v>73</v>
      </c>
      <c r="N350" t="s">
        <v>18</v>
      </c>
    </row>
    <row r="351" spans="1:14" x14ac:dyDescent="0.45">
      <c r="A351">
        <v>1191</v>
      </c>
      <c r="B351" t="s">
        <v>14</v>
      </c>
      <c r="C351" t="s">
        <v>431</v>
      </c>
      <c r="D351" t="s">
        <v>456</v>
      </c>
      <c r="E351">
        <v>25</v>
      </c>
      <c r="F351" s="1">
        <f t="shared" si="31"/>
        <v>0.13208139069480657</v>
      </c>
      <c r="G351" s="1">
        <f t="shared" si="32"/>
        <v>0.1585516598733463</v>
      </c>
      <c r="H351" s="2">
        <v>740</v>
      </c>
      <c r="I351" s="5">
        <f t="shared" si="33"/>
        <v>18263.2</v>
      </c>
      <c r="J351" s="2">
        <v>38480</v>
      </c>
      <c r="K351" s="5">
        <f t="shared" si="34"/>
        <v>949686.4</v>
      </c>
      <c r="L351">
        <v>21</v>
      </c>
      <c r="M351" t="s">
        <v>62</v>
      </c>
      <c r="N351" t="s">
        <v>18</v>
      </c>
    </row>
    <row r="352" spans="1:14" x14ac:dyDescent="0.45">
      <c r="A352">
        <v>1245</v>
      </c>
      <c r="B352" t="s">
        <v>14</v>
      </c>
      <c r="C352" t="s">
        <v>459</v>
      </c>
      <c r="D352" t="s">
        <v>460</v>
      </c>
      <c r="E352">
        <v>1</v>
      </c>
      <c r="F352" s="1">
        <f t="shared" si="31"/>
        <v>1.69563947513603</v>
      </c>
      <c r="G352" s="1">
        <f t="shared" si="32"/>
        <v>2.0354604983740403</v>
      </c>
      <c r="H352" s="2">
        <v>9500</v>
      </c>
      <c r="I352" s="5">
        <f t="shared" si="33"/>
        <v>234460</v>
      </c>
      <c r="J352" s="2">
        <v>494000</v>
      </c>
      <c r="K352" s="5">
        <f t="shared" si="34"/>
        <v>12191920</v>
      </c>
      <c r="L352">
        <v>30</v>
      </c>
      <c r="M352" t="s">
        <v>28</v>
      </c>
      <c r="N352" t="s">
        <v>18</v>
      </c>
    </row>
    <row r="353" spans="1:14" x14ac:dyDescent="0.45">
      <c r="A353">
        <v>1246</v>
      </c>
      <c r="B353" t="s">
        <v>14</v>
      </c>
      <c r="C353" t="s">
        <v>459</v>
      </c>
      <c r="D353" t="s">
        <v>461</v>
      </c>
      <c r="E353">
        <v>2</v>
      </c>
      <c r="F353" s="1">
        <f t="shared" si="31"/>
        <v>1.6777906385556507</v>
      </c>
      <c r="G353" s="1">
        <f t="shared" si="32"/>
        <v>2.0140345983911554</v>
      </c>
      <c r="H353" s="2">
        <v>9400</v>
      </c>
      <c r="I353" s="5">
        <f t="shared" si="33"/>
        <v>231992</v>
      </c>
      <c r="J353" s="2">
        <v>488800</v>
      </c>
      <c r="K353" s="5">
        <f t="shared" si="34"/>
        <v>12063584</v>
      </c>
      <c r="L353">
        <v>31</v>
      </c>
      <c r="M353" t="s">
        <v>17</v>
      </c>
      <c r="N353" t="s">
        <v>18</v>
      </c>
    </row>
    <row r="354" spans="1:14" x14ac:dyDescent="0.45">
      <c r="A354">
        <v>1247</v>
      </c>
      <c r="B354" t="s">
        <v>14</v>
      </c>
      <c r="C354" t="s">
        <v>459</v>
      </c>
      <c r="D354" t="s">
        <v>462</v>
      </c>
      <c r="E354">
        <v>3</v>
      </c>
      <c r="F354" s="1">
        <f t="shared" si="31"/>
        <v>1.4457557630107203</v>
      </c>
      <c r="G354" s="1">
        <f t="shared" si="32"/>
        <v>1.7354978986136553</v>
      </c>
      <c r="H354" s="2">
        <v>8100</v>
      </c>
      <c r="I354" s="5">
        <f t="shared" si="33"/>
        <v>199908</v>
      </c>
      <c r="J354" s="2">
        <v>421200</v>
      </c>
      <c r="K354" s="5">
        <f t="shared" si="34"/>
        <v>10395216</v>
      </c>
      <c r="L354">
        <v>32</v>
      </c>
      <c r="M354" t="s">
        <v>33</v>
      </c>
      <c r="N354" t="s">
        <v>18</v>
      </c>
    </row>
    <row r="355" spans="1:14" x14ac:dyDescent="0.45">
      <c r="A355">
        <v>1248</v>
      </c>
      <c r="B355" t="s">
        <v>14</v>
      </c>
      <c r="C355" t="s">
        <v>459</v>
      </c>
      <c r="D355" t="s">
        <v>463</v>
      </c>
      <c r="E355">
        <v>4</v>
      </c>
      <c r="F355" s="1">
        <f t="shared" si="31"/>
        <v>1.2672673972069277</v>
      </c>
      <c r="G355" s="1">
        <f t="shared" si="32"/>
        <v>1.5212388987848089</v>
      </c>
      <c r="H355" s="2">
        <v>7100</v>
      </c>
      <c r="I355" s="5">
        <f t="shared" si="33"/>
        <v>175228</v>
      </c>
      <c r="J355" s="2">
        <v>369200</v>
      </c>
      <c r="K355" s="5">
        <f t="shared" si="34"/>
        <v>9111856</v>
      </c>
      <c r="L355">
        <v>36</v>
      </c>
      <c r="M355" t="s">
        <v>228</v>
      </c>
      <c r="N355" t="s">
        <v>18</v>
      </c>
    </row>
    <row r="356" spans="1:14" x14ac:dyDescent="0.45">
      <c r="A356">
        <v>1249</v>
      </c>
      <c r="B356" t="s">
        <v>14</v>
      </c>
      <c r="C356" t="s">
        <v>459</v>
      </c>
      <c r="D356" t="s">
        <v>464</v>
      </c>
      <c r="E356">
        <v>5</v>
      </c>
      <c r="F356" s="1">
        <f t="shared" si="31"/>
        <v>1.2137208874657899</v>
      </c>
      <c r="G356" s="1">
        <f t="shared" si="32"/>
        <v>1.456961198836155</v>
      </c>
      <c r="H356" s="2">
        <v>6800</v>
      </c>
      <c r="I356" s="5">
        <f t="shared" si="33"/>
        <v>167824</v>
      </c>
      <c r="J356" s="2">
        <v>353600</v>
      </c>
      <c r="K356" s="5">
        <f t="shared" si="34"/>
        <v>8726848</v>
      </c>
      <c r="L356">
        <v>35</v>
      </c>
      <c r="M356" t="s">
        <v>66</v>
      </c>
      <c r="N356" t="s">
        <v>18</v>
      </c>
    </row>
    <row r="357" spans="1:14" x14ac:dyDescent="0.45">
      <c r="A357">
        <v>1250</v>
      </c>
      <c r="B357" t="s">
        <v>14</v>
      </c>
      <c r="C357" t="s">
        <v>459</v>
      </c>
      <c r="D357" t="s">
        <v>465</v>
      </c>
      <c r="E357">
        <v>6</v>
      </c>
      <c r="F357" s="1">
        <f t="shared" si="31"/>
        <v>1.1244767045638937</v>
      </c>
      <c r="G357" s="1">
        <f t="shared" si="32"/>
        <v>1.3498316989217318</v>
      </c>
      <c r="H357" s="2">
        <v>6300</v>
      </c>
      <c r="I357" s="5">
        <f t="shared" si="33"/>
        <v>155484</v>
      </c>
      <c r="J357" s="2">
        <v>327600</v>
      </c>
      <c r="K357" s="5">
        <f t="shared" si="34"/>
        <v>8085168</v>
      </c>
      <c r="L357">
        <v>26</v>
      </c>
      <c r="M357" t="s">
        <v>48</v>
      </c>
      <c r="N357" t="s">
        <v>18</v>
      </c>
    </row>
    <row r="358" spans="1:14" x14ac:dyDescent="0.45">
      <c r="A358">
        <v>1251</v>
      </c>
      <c r="B358" t="s">
        <v>14</v>
      </c>
      <c r="C358" t="s">
        <v>459</v>
      </c>
      <c r="D358" t="s">
        <v>466</v>
      </c>
      <c r="E358">
        <v>7</v>
      </c>
      <c r="F358" s="1">
        <f t="shared" si="31"/>
        <v>1.0530813582423766</v>
      </c>
      <c r="G358" s="1">
        <f t="shared" si="32"/>
        <v>1.2641280989901933</v>
      </c>
      <c r="H358" s="2">
        <v>5900</v>
      </c>
      <c r="I358" s="5">
        <f t="shared" si="33"/>
        <v>145612</v>
      </c>
      <c r="J358" s="2">
        <v>306800</v>
      </c>
      <c r="K358" s="5">
        <f t="shared" si="34"/>
        <v>7571824</v>
      </c>
      <c r="L358">
        <v>40</v>
      </c>
      <c r="M358" t="s">
        <v>50</v>
      </c>
      <c r="N358" t="s">
        <v>18</v>
      </c>
    </row>
    <row r="359" spans="1:14" x14ac:dyDescent="0.45">
      <c r="A359">
        <v>1252</v>
      </c>
      <c r="B359" t="s">
        <v>14</v>
      </c>
      <c r="C359" t="s">
        <v>459</v>
      </c>
      <c r="D359" t="s">
        <v>467</v>
      </c>
      <c r="E359">
        <v>8</v>
      </c>
      <c r="F359" s="1">
        <f t="shared" si="31"/>
        <v>0.94598833876010102</v>
      </c>
      <c r="G359" s="1">
        <f t="shared" si="32"/>
        <v>1.1355726990928856</v>
      </c>
      <c r="H359" s="2">
        <v>5300</v>
      </c>
      <c r="I359" s="5">
        <f t="shared" si="33"/>
        <v>130804</v>
      </c>
      <c r="J359" s="2">
        <v>275600</v>
      </c>
      <c r="K359" s="5">
        <f t="shared" si="34"/>
        <v>6801808</v>
      </c>
      <c r="L359">
        <v>26</v>
      </c>
      <c r="M359" t="s">
        <v>169</v>
      </c>
      <c r="N359" t="s">
        <v>18</v>
      </c>
    </row>
    <row r="360" spans="1:14" x14ac:dyDescent="0.45">
      <c r="A360">
        <v>1253</v>
      </c>
      <c r="B360" t="s">
        <v>14</v>
      </c>
      <c r="C360" t="s">
        <v>459</v>
      </c>
      <c r="D360" t="s">
        <v>468</v>
      </c>
      <c r="E360">
        <v>9</v>
      </c>
      <c r="F360" s="1">
        <f t="shared" si="31"/>
        <v>0.94598833876010102</v>
      </c>
      <c r="G360" s="1">
        <f t="shared" si="32"/>
        <v>1.1355726990928856</v>
      </c>
      <c r="H360" s="2">
        <v>5300</v>
      </c>
      <c r="I360" s="5">
        <f t="shared" si="33"/>
        <v>130804</v>
      </c>
      <c r="J360" s="2">
        <v>275600</v>
      </c>
      <c r="K360" s="5">
        <f t="shared" si="34"/>
        <v>6801808</v>
      </c>
      <c r="L360">
        <v>37</v>
      </c>
      <c r="M360" t="s">
        <v>62</v>
      </c>
      <c r="N360" t="s">
        <v>18</v>
      </c>
    </row>
    <row r="361" spans="1:14" x14ac:dyDescent="0.45">
      <c r="A361">
        <v>1254</v>
      </c>
      <c r="B361" t="s">
        <v>14</v>
      </c>
      <c r="C361" t="s">
        <v>459</v>
      </c>
      <c r="D361" t="s">
        <v>469</v>
      </c>
      <c r="E361">
        <v>10</v>
      </c>
      <c r="F361" s="1">
        <f t="shared" si="31"/>
        <v>0.92813950217972174</v>
      </c>
      <c r="G361" s="1">
        <f t="shared" si="32"/>
        <v>1.1141467991100009</v>
      </c>
      <c r="H361" s="2">
        <v>5200</v>
      </c>
      <c r="I361" s="5">
        <f t="shared" si="33"/>
        <v>128336</v>
      </c>
      <c r="J361" s="2">
        <v>270400</v>
      </c>
      <c r="K361" s="5">
        <f t="shared" si="34"/>
        <v>6673472</v>
      </c>
      <c r="L361">
        <v>29</v>
      </c>
      <c r="M361" t="s">
        <v>167</v>
      </c>
      <c r="N361" t="s">
        <v>18</v>
      </c>
    </row>
    <row r="362" spans="1:14" x14ac:dyDescent="0.45">
      <c r="A362">
        <v>1255</v>
      </c>
      <c r="B362" t="s">
        <v>14</v>
      </c>
      <c r="C362" t="s">
        <v>459</v>
      </c>
      <c r="D362" t="s">
        <v>470</v>
      </c>
      <c r="E362">
        <v>11</v>
      </c>
      <c r="F362" s="1">
        <f t="shared" si="31"/>
        <v>0.83889531927782535</v>
      </c>
      <c r="G362" s="1">
        <f t="shared" si="32"/>
        <v>1.0070172991955777</v>
      </c>
      <c r="H362" s="2">
        <v>4700</v>
      </c>
      <c r="I362" s="5">
        <f t="shared" si="33"/>
        <v>115996</v>
      </c>
      <c r="J362" s="2">
        <v>244400</v>
      </c>
      <c r="K362" s="5">
        <f t="shared" si="34"/>
        <v>6031792</v>
      </c>
      <c r="L362">
        <v>24</v>
      </c>
      <c r="M362" t="s">
        <v>28</v>
      </c>
      <c r="N362" t="s">
        <v>18</v>
      </c>
    </row>
    <row r="363" spans="1:14" x14ac:dyDescent="0.45">
      <c r="A363">
        <v>1256</v>
      </c>
      <c r="B363" t="s">
        <v>14</v>
      </c>
      <c r="C363" t="s">
        <v>459</v>
      </c>
      <c r="D363" t="s">
        <v>471</v>
      </c>
      <c r="E363">
        <v>12</v>
      </c>
      <c r="F363" s="1">
        <f t="shared" si="31"/>
        <v>0.73180229979554978</v>
      </c>
      <c r="G363" s="1">
        <f t="shared" si="32"/>
        <v>0.8784618992982699</v>
      </c>
      <c r="H363" s="2">
        <v>4100</v>
      </c>
      <c r="I363" s="5">
        <f t="shared" si="33"/>
        <v>101188</v>
      </c>
      <c r="J363" s="2">
        <v>213200</v>
      </c>
      <c r="K363" s="5">
        <f t="shared" si="34"/>
        <v>5261776</v>
      </c>
      <c r="L363">
        <v>28</v>
      </c>
      <c r="M363" t="s">
        <v>105</v>
      </c>
      <c r="N363" t="s">
        <v>18</v>
      </c>
    </row>
    <row r="364" spans="1:14" x14ac:dyDescent="0.45">
      <c r="A364">
        <v>1257</v>
      </c>
      <c r="B364" t="s">
        <v>14</v>
      </c>
      <c r="C364" t="s">
        <v>459</v>
      </c>
      <c r="D364" t="s">
        <v>472</v>
      </c>
      <c r="E364">
        <v>13</v>
      </c>
      <c r="F364" s="1">
        <f t="shared" si="31"/>
        <v>0.73180229979554978</v>
      </c>
      <c r="G364" s="1">
        <f t="shared" si="32"/>
        <v>0.8784618992982699</v>
      </c>
      <c r="H364" s="2">
        <v>4100</v>
      </c>
      <c r="I364" s="5">
        <f t="shared" si="33"/>
        <v>101188</v>
      </c>
      <c r="J364" s="2">
        <v>213200</v>
      </c>
      <c r="K364" s="5">
        <f t="shared" si="34"/>
        <v>5261776</v>
      </c>
      <c r="L364">
        <v>26</v>
      </c>
      <c r="M364" t="s">
        <v>26</v>
      </c>
      <c r="N364" t="s">
        <v>18</v>
      </c>
    </row>
    <row r="365" spans="1:14" x14ac:dyDescent="0.45">
      <c r="A365">
        <v>1258</v>
      </c>
      <c r="B365" t="s">
        <v>14</v>
      </c>
      <c r="C365" t="s">
        <v>459</v>
      </c>
      <c r="D365" t="s">
        <v>473</v>
      </c>
      <c r="E365">
        <v>14</v>
      </c>
      <c r="F365" s="1">
        <f t="shared" si="31"/>
        <v>0.55331393399175721</v>
      </c>
      <c r="G365" s="1">
        <f t="shared" si="32"/>
        <v>0.66420289946942357</v>
      </c>
      <c r="H365" s="2">
        <v>3100</v>
      </c>
      <c r="I365" s="5">
        <f t="shared" si="33"/>
        <v>76508</v>
      </c>
      <c r="J365" s="2">
        <v>161200</v>
      </c>
      <c r="K365" s="5">
        <f t="shared" si="34"/>
        <v>3978416</v>
      </c>
      <c r="L365">
        <v>23</v>
      </c>
      <c r="M365" t="s">
        <v>26</v>
      </c>
      <c r="N365" t="s">
        <v>18</v>
      </c>
    </row>
    <row r="366" spans="1:14" x14ac:dyDescent="0.45">
      <c r="A366">
        <v>1259</v>
      </c>
      <c r="B366" t="s">
        <v>14</v>
      </c>
      <c r="C366" t="s">
        <v>459</v>
      </c>
      <c r="D366" t="s">
        <v>474</v>
      </c>
      <c r="E366">
        <v>15</v>
      </c>
      <c r="F366" s="1">
        <f t="shared" si="31"/>
        <v>0.51761626083099865</v>
      </c>
      <c r="G366" s="1">
        <f t="shared" si="32"/>
        <v>0.6213510995036543</v>
      </c>
      <c r="H366" s="2">
        <v>2900</v>
      </c>
      <c r="I366" s="5">
        <f t="shared" si="33"/>
        <v>71572</v>
      </c>
      <c r="J366" s="2">
        <v>150800</v>
      </c>
      <c r="K366" s="5">
        <f t="shared" si="34"/>
        <v>3721744</v>
      </c>
      <c r="L366">
        <v>31</v>
      </c>
      <c r="M366" t="s">
        <v>72</v>
      </c>
      <c r="N366" t="s">
        <v>18</v>
      </c>
    </row>
    <row r="367" spans="1:14" x14ac:dyDescent="0.45">
      <c r="A367">
        <v>1260</v>
      </c>
      <c r="B367" t="s">
        <v>14</v>
      </c>
      <c r="C367" t="s">
        <v>459</v>
      </c>
      <c r="D367" t="s">
        <v>475</v>
      </c>
      <c r="E367">
        <v>16</v>
      </c>
      <c r="F367" s="1">
        <f t="shared" si="31"/>
        <v>0.42837207792910231</v>
      </c>
      <c r="G367" s="1">
        <f t="shared" si="32"/>
        <v>0.51422159958923119</v>
      </c>
      <c r="H367" s="2">
        <v>2400</v>
      </c>
      <c r="I367" s="5">
        <f t="shared" si="33"/>
        <v>59232</v>
      </c>
      <c r="J367" s="2">
        <v>124800</v>
      </c>
      <c r="K367" s="5">
        <f t="shared" si="34"/>
        <v>3080064</v>
      </c>
      <c r="L367">
        <v>25</v>
      </c>
      <c r="M367" t="s">
        <v>43</v>
      </c>
      <c r="N367" t="s">
        <v>18</v>
      </c>
    </row>
    <row r="368" spans="1:14" x14ac:dyDescent="0.45">
      <c r="A368">
        <v>1261</v>
      </c>
      <c r="B368" t="s">
        <v>14</v>
      </c>
      <c r="C368" t="s">
        <v>459</v>
      </c>
      <c r="D368" t="s">
        <v>476</v>
      </c>
      <c r="E368">
        <v>17</v>
      </c>
      <c r="F368" s="1">
        <f t="shared" si="31"/>
        <v>0.37482556818796453</v>
      </c>
      <c r="G368" s="1">
        <f t="shared" si="32"/>
        <v>0.44994389964057729</v>
      </c>
      <c r="H368" s="2">
        <v>2100</v>
      </c>
      <c r="I368" s="5">
        <f t="shared" si="33"/>
        <v>51828</v>
      </c>
      <c r="J368" s="2">
        <v>109200</v>
      </c>
      <c r="K368" s="5">
        <f t="shared" si="34"/>
        <v>2695056</v>
      </c>
      <c r="L368">
        <v>24</v>
      </c>
      <c r="M368" t="s">
        <v>63</v>
      </c>
      <c r="N368" t="s">
        <v>57</v>
      </c>
    </row>
    <row r="369" spans="1:14" x14ac:dyDescent="0.45">
      <c r="A369">
        <v>1262</v>
      </c>
      <c r="B369" t="s">
        <v>14</v>
      </c>
      <c r="C369" t="s">
        <v>459</v>
      </c>
      <c r="D369" t="s">
        <v>477</v>
      </c>
      <c r="E369">
        <v>18</v>
      </c>
      <c r="F369" s="1">
        <f t="shared" si="31"/>
        <v>0.37482556818796453</v>
      </c>
      <c r="G369" s="1">
        <f t="shared" si="32"/>
        <v>0.44994389964057729</v>
      </c>
      <c r="H369" s="2">
        <v>2100</v>
      </c>
      <c r="I369" s="5">
        <f t="shared" si="33"/>
        <v>51828</v>
      </c>
      <c r="J369" s="2">
        <v>109200</v>
      </c>
      <c r="K369" s="5">
        <f t="shared" si="34"/>
        <v>2695056</v>
      </c>
      <c r="L369">
        <v>22</v>
      </c>
      <c r="M369" t="s">
        <v>20</v>
      </c>
      <c r="N369" t="s">
        <v>18</v>
      </c>
    </row>
    <row r="370" spans="1:14" x14ac:dyDescent="0.45">
      <c r="A370">
        <v>1263</v>
      </c>
      <c r="B370" t="s">
        <v>14</v>
      </c>
      <c r="C370" t="s">
        <v>459</v>
      </c>
      <c r="D370" t="s">
        <v>478</v>
      </c>
      <c r="E370">
        <v>19</v>
      </c>
      <c r="F370" s="1">
        <f t="shared" si="31"/>
        <v>0.33912789502720603</v>
      </c>
      <c r="G370" s="1">
        <f t="shared" si="32"/>
        <v>0.40709209967480803</v>
      </c>
      <c r="H370" s="2">
        <v>1900</v>
      </c>
      <c r="I370" s="5">
        <f t="shared" si="33"/>
        <v>46892</v>
      </c>
      <c r="J370" s="2">
        <v>98800</v>
      </c>
      <c r="K370" s="5">
        <f t="shared" si="34"/>
        <v>2438384</v>
      </c>
      <c r="L370">
        <v>25</v>
      </c>
      <c r="M370" t="s">
        <v>17</v>
      </c>
      <c r="N370" t="s">
        <v>18</v>
      </c>
    </row>
    <row r="371" spans="1:14" x14ac:dyDescent="0.45">
      <c r="A371">
        <v>1264</v>
      </c>
      <c r="B371" t="s">
        <v>14</v>
      </c>
      <c r="C371" t="s">
        <v>459</v>
      </c>
      <c r="D371" t="s">
        <v>479</v>
      </c>
      <c r="E371">
        <v>20</v>
      </c>
      <c r="F371" s="1">
        <f t="shared" si="31"/>
        <v>0.33912789502720603</v>
      </c>
      <c r="G371" s="1">
        <f t="shared" si="32"/>
        <v>0.40709209967480803</v>
      </c>
      <c r="H371" s="2">
        <v>1900</v>
      </c>
      <c r="I371" s="5">
        <f t="shared" si="33"/>
        <v>46892</v>
      </c>
      <c r="J371" s="2">
        <v>98800</v>
      </c>
      <c r="K371" s="5">
        <f t="shared" si="34"/>
        <v>2438384</v>
      </c>
      <c r="L371">
        <v>27</v>
      </c>
      <c r="M371" t="s">
        <v>73</v>
      </c>
      <c r="N371" t="s">
        <v>18</v>
      </c>
    </row>
    <row r="372" spans="1:14" x14ac:dyDescent="0.45">
      <c r="A372">
        <v>1265</v>
      </c>
      <c r="B372" t="s">
        <v>14</v>
      </c>
      <c r="C372" t="s">
        <v>459</v>
      </c>
      <c r="D372" t="s">
        <v>480</v>
      </c>
      <c r="E372">
        <v>21</v>
      </c>
      <c r="F372" s="1">
        <f t="shared" si="31"/>
        <v>0.32127905844682675</v>
      </c>
      <c r="G372" s="1">
        <f t="shared" si="32"/>
        <v>0.38566619969192339</v>
      </c>
      <c r="H372" s="2">
        <v>1800</v>
      </c>
      <c r="I372" s="5">
        <f t="shared" si="33"/>
        <v>44424</v>
      </c>
      <c r="J372" s="2">
        <v>93600</v>
      </c>
      <c r="K372" s="5">
        <f t="shared" si="34"/>
        <v>2310048</v>
      </c>
      <c r="L372">
        <v>24</v>
      </c>
      <c r="M372" t="s">
        <v>45</v>
      </c>
      <c r="N372" t="s">
        <v>104</v>
      </c>
    </row>
    <row r="373" spans="1:14" x14ac:dyDescent="0.45">
      <c r="A373">
        <v>1266</v>
      </c>
      <c r="B373" t="s">
        <v>14</v>
      </c>
      <c r="C373" t="s">
        <v>459</v>
      </c>
      <c r="D373" t="s">
        <v>481</v>
      </c>
      <c r="E373">
        <v>22</v>
      </c>
      <c r="F373" s="1">
        <f t="shared" si="31"/>
        <v>0.24988371212530969</v>
      </c>
      <c r="G373" s="1">
        <f t="shared" si="32"/>
        <v>0.29996259976038486</v>
      </c>
      <c r="H373" s="2">
        <v>1400</v>
      </c>
      <c r="I373" s="5">
        <f t="shared" si="33"/>
        <v>34552</v>
      </c>
      <c r="J373" s="2">
        <v>72800</v>
      </c>
      <c r="K373" s="5">
        <f t="shared" si="34"/>
        <v>1796704</v>
      </c>
      <c r="L373">
        <v>19</v>
      </c>
      <c r="M373" t="s">
        <v>64</v>
      </c>
      <c r="N373" t="s">
        <v>18</v>
      </c>
    </row>
    <row r="374" spans="1:14" x14ac:dyDescent="0.45">
      <c r="A374">
        <v>1267</v>
      </c>
      <c r="B374" t="s">
        <v>14</v>
      </c>
      <c r="C374" t="s">
        <v>459</v>
      </c>
      <c r="D374" t="s">
        <v>482</v>
      </c>
      <c r="E374">
        <v>23</v>
      </c>
      <c r="F374" s="1">
        <f t="shared" si="31"/>
        <v>0.23203487554493044</v>
      </c>
      <c r="G374" s="1">
        <f t="shared" si="32"/>
        <v>0.27853669977750023</v>
      </c>
      <c r="H374" s="2">
        <v>1300</v>
      </c>
      <c r="I374" s="5">
        <f t="shared" si="33"/>
        <v>32084</v>
      </c>
      <c r="J374" s="2">
        <v>67600</v>
      </c>
      <c r="K374" s="5">
        <f t="shared" si="34"/>
        <v>1668368</v>
      </c>
      <c r="L374">
        <v>22</v>
      </c>
      <c r="M374" t="s">
        <v>17</v>
      </c>
      <c r="N374" t="s">
        <v>18</v>
      </c>
    </row>
    <row r="375" spans="1:14" x14ac:dyDescent="0.45">
      <c r="A375">
        <v>1268</v>
      </c>
      <c r="B375" t="s">
        <v>14</v>
      </c>
      <c r="C375" t="s">
        <v>459</v>
      </c>
      <c r="D375" t="s">
        <v>483</v>
      </c>
      <c r="E375">
        <v>24</v>
      </c>
      <c r="F375" s="1">
        <f t="shared" si="31"/>
        <v>0.17848836580379263</v>
      </c>
      <c r="G375" s="1">
        <f t="shared" si="32"/>
        <v>0.21425899982884633</v>
      </c>
      <c r="H375" s="2">
        <v>1000</v>
      </c>
      <c r="I375" s="5">
        <f t="shared" si="33"/>
        <v>24680</v>
      </c>
      <c r="J375" s="2">
        <v>52000</v>
      </c>
      <c r="K375" s="5">
        <f t="shared" si="34"/>
        <v>1283360</v>
      </c>
      <c r="L375">
        <v>20</v>
      </c>
      <c r="M375" t="s">
        <v>73</v>
      </c>
      <c r="N375" t="s">
        <v>18</v>
      </c>
    </row>
    <row r="376" spans="1:14" x14ac:dyDescent="0.45">
      <c r="A376">
        <v>1269</v>
      </c>
      <c r="B376" t="s">
        <v>14</v>
      </c>
      <c r="C376" t="s">
        <v>459</v>
      </c>
      <c r="D376" t="s">
        <v>120</v>
      </c>
      <c r="E376">
        <v>25</v>
      </c>
      <c r="F376" s="1">
        <f t="shared" si="31"/>
        <v>0.16956394751360301</v>
      </c>
      <c r="G376" s="1">
        <f t="shared" si="32"/>
        <v>0.20354604983740401</v>
      </c>
      <c r="H376" s="2">
        <v>950</v>
      </c>
      <c r="I376" s="5">
        <f t="shared" si="33"/>
        <v>23446</v>
      </c>
      <c r="J376" s="2">
        <v>49400</v>
      </c>
      <c r="K376" s="5">
        <f t="shared" si="34"/>
        <v>1219192</v>
      </c>
      <c r="L376">
        <v>20</v>
      </c>
      <c r="M376" t="s">
        <v>62</v>
      </c>
      <c r="N376" t="s">
        <v>18</v>
      </c>
    </row>
    <row r="377" spans="1:14" x14ac:dyDescent="0.45">
      <c r="A377">
        <v>1349</v>
      </c>
      <c r="B377" t="s">
        <v>14</v>
      </c>
      <c r="C377" t="s">
        <v>485</v>
      </c>
      <c r="D377" t="s">
        <v>486</v>
      </c>
      <c r="E377">
        <v>1</v>
      </c>
      <c r="F377" s="1">
        <f t="shared" si="31"/>
        <v>1.4636045995910996</v>
      </c>
      <c r="G377" s="1">
        <f t="shared" si="32"/>
        <v>1.7569237985965398</v>
      </c>
      <c r="H377" s="2">
        <v>8200</v>
      </c>
      <c r="I377" s="5">
        <f t="shared" si="33"/>
        <v>202376</v>
      </c>
      <c r="J377" s="2">
        <v>426400</v>
      </c>
      <c r="K377" s="5">
        <f t="shared" si="34"/>
        <v>10523552</v>
      </c>
      <c r="L377">
        <v>32</v>
      </c>
      <c r="M377" t="s">
        <v>62</v>
      </c>
      <c r="N377" t="s">
        <v>18</v>
      </c>
    </row>
    <row r="378" spans="1:14" x14ac:dyDescent="0.45">
      <c r="A378">
        <v>1350</v>
      </c>
      <c r="B378" t="s">
        <v>14</v>
      </c>
      <c r="C378" t="s">
        <v>485</v>
      </c>
      <c r="D378" t="s">
        <v>487</v>
      </c>
      <c r="E378">
        <v>2</v>
      </c>
      <c r="F378" s="1">
        <f t="shared" si="31"/>
        <v>1.1066278679835144</v>
      </c>
      <c r="G378" s="1">
        <f t="shared" si="32"/>
        <v>1.3284057989388471</v>
      </c>
      <c r="H378" s="2">
        <v>6200</v>
      </c>
      <c r="I378" s="5">
        <f t="shared" si="33"/>
        <v>153016</v>
      </c>
      <c r="J378" s="2">
        <v>322400</v>
      </c>
      <c r="K378" s="5">
        <f t="shared" si="34"/>
        <v>7956832</v>
      </c>
      <c r="L378">
        <v>29</v>
      </c>
      <c r="M378" t="s">
        <v>73</v>
      </c>
      <c r="N378" t="s">
        <v>18</v>
      </c>
    </row>
    <row r="379" spans="1:14" x14ac:dyDescent="0.45">
      <c r="A379">
        <v>1351</v>
      </c>
      <c r="B379" t="s">
        <v>14</v>
      </c>
      <c r="C379" t="s">
        <v>485</v>
      </c>
      <c r="D379" t="s">
        <v>488</v>
      </c>
      <c r="E379">
        <v>3</v>
      </c>
      <c r="F379" s="1">
        <f t="shared" si="31"/>
        <v>1.0709301948227559</v>
      </c>
      <c r="G379" s="1">
        <f t="shared" si="32"/>
        <v>1.285553998973078</v>
      </c>
      <c r="H379" s="2">
        <v>6000</v>
      </c>
      <c r="I379" s="5">
        <f t="shared" si="33"/>
        <v>148080</v>
      </c>
      <c r="J379" s="2">
        <v>312000</v>
      </c>
      <c r="K379" s="5">
        <f t="shared" si="34"/>
        <v>7700160</v>
      </c>
      <c r="L379">
        <v>26</v>
      </c>
      <c r="M379" t="s">
        <v>40</v>
      </c>
      <c r="N379" t="s">
        <v>18</v>
      </c>
    </row>
    <row r="380" spans="1:14" x14ac:dyDescent="0.45">
      <c r="A380">
        <v>1352</v>
      </c>
      <c r="B380" t="s">
        <v>14</v>
      </c>
      <c r="C380" t="s">
        <v>485</v>
      </c>
      <c r="D380" t="s">
        <v>489</v>
      </c>
      <c r="E380">
        <v>4</v>
      </c>
      <c r="F380" s="1">
        <f t="shared" si="31"/>
        <v>0.98168601192085947</v>
      </c>
      <c r="G380" s="1">
        <f t="shared" si="32"/>
        <v>1.1784244990586548</v>
      </c>
      <c r="H380" s="2">
        <v>5500</v>
      </c>
      <c r="I380" s="5">
        <f t="shared" si="33"/>
        <v>135740</v>
      </c>
      <c r="J380" s="2">
        <v>286000</v>
      </c>
      <c r="K380" s="5">
        <f t="shared" si="34"/>
        <v>7058480</v>
      </c>
      <c r="L380">
        <v>34</v>
      </c>
      <c r="M380" t="s">
        <v>72</v>
      </c>
      <c r="N380" t="s">
        <v>18</v>
      </c>
    </row>
    <row r="381" spans="1:14" x14ac:dyDescent="0.45">
      <c r="A381">
        <v>1353</v>
      </c>
      <c r="B381" t="s">
        <v>14</v>
      </c>
      <c r="C381" t="s">
        <v>485</v>
      </c>
      <c r="D381" t="s">
        <v>490</v>
      </c>
      <c r="E381">
        <v>5</v>
      </c>
      <c r="F381" s="1">
        <f t="shared" si="31"/>
        <v>0.8745929924385839</v>
      </c>
      <c r="G381" s="1">
        <f t="shared" si="32"/>
        <v>1.0498690991613471</v>
      </c>
      <c r="H381" s="2">
        <v>4900</v>
      </c>
      <c r="I381" s="5">
        <f t="shared" si="33"/>
        <v>120932</v>
      </c>
      <c r="J381" s="2">
        <v>254800</v>
      </c>
      <c r="K381" s="5">
        <f t="shared" si="34"/>
        <v>6288464</v>
      </c>
      <c r="L381">
        <v>34</v>
      </c>
      <c r="M381" t="s">
        <v>28</v>
      </c>
      <c r="N381" t="s">
        <v>18</v>
      </c>
    </row>
    <row r="382" spans="1:14" x14ac:dyDescent="0.45">
      <c r="A382">
        <v>1354</v>
      </c>
      <c r="B382" t="s">
        <v>14</v>
      </c>
      <c r="C382" t="s">
        <v>485</v>
      </c>
      <c r="D382" t="s">
        <v>491</v>
      </c>
      <c r="E382">
        <v>6</v>
      </c>
      <c r="F382" s="1">
        <f t="shared" si="31"/>
        <v>0.8745929924385839</v>
      </c>
      <c r="G382" s="1">
        <f t="shared" si="32"/>
        <v>1.0498690991613471</v>
      </c>
      <c r="H382" s="2">
        <v>4900</v>
      </c>
      <c r="I382" s="5">
        <f t="shared" si="33"/>
        <v>120932</v>
      </c>
      <c r="J382" s="2">
        <v>254800</v>
      </c>
      <c r="K382" s="5">
        <f t="shared" si="34"/>
        <v>6288464</v>
      </c>
      <c r="L382">
        <v>23</v>
      </c>
      <c r="M382" t="s">
        <v>73</v>
      </c>
      <c r="N382" t="s">
        <v>18</v>
      </c>
    </row>
    <row r="383" spans="1:14" x14ac:dyDescent="0.45">
      <c r="A383">
        <v>1355</v>
      </c>
      <c r="B383" t="s">
        <v>14</v>
      </c>
      <c r="C383" t="s">
        <v>485</v>
      </c>
      <c r="D383" t="s">
        <v>492</v>
      </c>
      <c r="E383">
        <v>7</v>
      </c>
      <c r="F383" s="1">
        <f t="shared" si="31"/>
        <v>0.60686044373289494</v>
      </c>
      <c r="G383" s="1">
        <f t="shared" si="32"/>
        <v>0.72848059941807752</v>
      </c>
      <c r="H383" s="2">
        <v>3400</v>
      </c>
      <c r="I383" s="5">
        <f t="shared" si="33"/>
        <v>83912</v>
      </c>
      <c r="J383" s="2">
        <v>176800</v>
      </c>
      <c r="K383" s="5">
        <f t="shared" si="34"/>
        <v>4363424</v>
      </c>
      <c r="L383">
        <v>32</v>
      </c>
      <c r="M383" t="s">
        <v>26</v>
      </c>
      <c r="N383" t="s">
        <v>18</v>
      </c>
    </row>
    <row r="384" spans="1:14" x14ac:dyDescent="0.45">
      <c r="A384">
        <v>1356</v>
      </c>
      <c r="B384" t="s">
        <v>14</v>
      </c>
      <c r="C384" t="s">
        <v>485</v>
      </c>
      <c r="D384" t="s">
        <v>493</v>
      </c>
      <c r="E384">
        <v>8</v>
      </c>
      <c r="F384" s="1">
        <f t="shared" si="31"/>
        <v>0.58901160715251566</v>
      </c>
      <c r="G384" s="1">
        <f t="shared" si="32"/>
        <v>0.70705469943519283</v>
      </c>
      <c r="H384" s="2">
        <v>3300</v>
      </c>
      <c r="I384" s="5">
        <f t="shared" si="33"/>
        <v>81444</v>
      </c>
      <c r="J384" s="2">
        <v>171600</v>
      </c>
      <c r="K384" s="5">
        <f t="shared" si="34"/>
        <v>4235088</v>
      </c>
      <c r="L384">
        <v>28</v>
      </c>
      <c r="M384" t="s">
        <v>52</v>
      </c>
      <c r="N384" t="s">
        <v>18</v>
      </c>
    </row>
    <row r="385" spans="1:14" x14ac:dyDescent="0.45">
      <c r="A385">
        <v>1357</v>
      </c>
      <c r="B385" t="s">
        <v>14</v>
      </c>
      <c r="C385" t="s">
        <v>485</v>
      </c>
      <c r="D385" t="s">
        <v>494</v>
      </c>
      <c r="E385">
        <v>9</v>
      </c>
      <c r="F385" s="1">
        <f t="shared" si="31"/>
        <v>0.58901160715251566</v>
      </c>
      <c r="G385" s="1">
        <f t="shared" si="32"/>
        <v>0.70705469943519283</v>
      </c>
      <c r="H385" s="2">
        <v>3300</v>
      </c>
      <c r="I385" s="5">
        <f t="shared" si="33"/>
        <v>81444</v>
      </c>
      <c r="J385" s="2">
        <v>171600</v>
      </c>
      <c r="K385" s="5">
        <f t="shared" si="34"/>
        <v>4235088</v>
      </c>
      <c r="L385">
        <v>27</v>
      </c>
      <c r="M385" t="s">
        <v>26</v>
      </c>
      <c r="N385" t="s">
        <v>18</v>
      </c>
    </row>
    <row r="386" spans="1:14" x14ac:dyDescent="0.45">
      <c r="A386">
        <v>1358</v>
      </c>
      <c r="B386" t="s">
        <v>14</v>
      </c>
      <c r="C386" t="s">
        <v>485</v>
      </c>
      <c r="D386" t="s">
        <v>495</v>
      </c>
      <c r="E386">
        <v>10</v>
      </c>
      <c r="F386" s="1">
        <f t="shared" si="31"/>
        <v>0.58901160715251566</v>
      </c>
      <c r="G386" s="1">
        <f t="shared" si="32"/>
        <v>0.70705469943519283</v>
      </c>
      <c r="H386" s="2">
        <v>3300</v>
      </c>
      <c r="I386" s="5">
        <f t="shared" si="33"/>
        <v>81444</v>
      </c>
      <c r="J386" s="2">
        <v>171600</v>
      </c>
      <c r="K386" s="5">
        <f t="shared" si="34"/>
        <v>4235088</v>
      </c>
      <c r="L386">
        <v>27</v>
      </c>
      <c r="M386" t="s">
        <v>26</v>
      </c>
      <c r="N386" t="s">
        <v>18</v>
      </c>
    </row>
    <row r="387" spans="1:14" x14ac:dyDescent="0.45">
      <c r="A387">
        <v>1359</v>
      </c>
      <c r="B387" t="s">
        <v>14</v>
      </c>
      <c r="C387" t="s">
        <v>485</v>
      </c>
      <c r="D387" t="s">
        <v>496</v>
      </c>
      <c r="E387">
        <v>11</v>
      </c>
      <c r="F387" s="1">
        <f t="shared" ref="F387:F450" si="35">K387/$P$7</f>
        <v>0.55331393399175721</v>
      </c>
      <c r="G387" s="1">
        <f t="shared" ref="G387:G450" si="36">K387/$P$6</f>
        <v>0.66420289946942357</v>
      </c>
      <c r="H387" s="2">
        <v>3100</v>
      </c>
      <c r="I387" s="5">
        <f t="shared" ref="I387:I450" si="37">H387*$O$3</f>
        <v>76508</v>
      </c>
      <c r="J387" s="2">
        <v>161200</v>
      </c>
      <c r="K387" s="5">
        <f t="shared" ref="K387:K450" si="38">J387*$O$3</f>
        <v>3978416</v>
      </c>
      <c r="L387">
        <v>28</v>
      </c>
      <c r="M387" t="s">
        <v>45</v>
      </c>
      <c r="N387" t="s">
        <v>34</v>
      </c>
    </row>
    <row r="388" spans="1:14" x14ac:dyDescent="0.45">
      <c r="A388">
        <v>1360</v>
      </c>
      <c r="B388" t="s">
        <v>14</v>
      </c>
      <c r="C388" t="s">
        <v>485</v>
      </c>
      <c r="D388" t="s">
        <v>497</v>
      </c>
      <c r="E388">
        <v>12</v>
      </c>
      <c r="F388" s="1">
        <f t="shared" si="35"/>
        <v>0.53546509741137793</v>
      </c>
      <c r="G388" s="1">
        <f t="shared" si="36"/>
        <v>0.64277699948653899</v>
      </c>
      <c r="H388" s="2">
        <v>3000</v>
      </c>
      <c r="I388" s="5">
        <f t="shared" si="37"/>
        <v>74040</v>
      </c>
      <c r="J388" s="2">
        <v>156000</v>
      </c>
      <c r="K388" s="5">
        <f t="shared" si="38"/>
        <v>3850080</v>
      </c>
      <c r="L388">
        <v>29</v>
      </c>
      <c r="M388" t="s">
        <v>48</v>
      </c>
      <c r="N388" t="s">
        <v>18</v>
      </c>
    </row>
    <row r="389" spans="1:14" x14ac:dyDescent="0.45">
      <c r="A389">
        <v>1361</v>
      </c>
      <c r="B389" t="s">
        <v>14</v>
      </c>
      <c r="C389" t="s">
        <v>485</v>
      </c>
      <c r="D389" t="s">
        <v>498</v>
      </c>
      <c r="E389">
        <v>13</v>
      </c>
      <c r="F389" s="1">
        <f t="shared" si="35"/>
        <v>0.51761626083099865</v>
      </c>
      <c r="G389" s="1">
        <f t="shared" si="36"/>
        <v>0.6213510995036543</v>
      </c>
      <c r="H389" s="2">
        <v>2900</v>
      </c>
      <c r="I389" s="5">
        <f t="shared" si="37"/>
        <v>71572</v>
      </c>
      <c r="J389" s="2">
        <v>150800</v>
      </c>
      <c r="K389" s="5">
        <f t="shared" si="38"/>
        <v>3721744</v>
      </c>
      <c r="L389">
        <v>26</v>
      </c>
      <c r="M389" t="s">
        <v>105</v>
      </c>
      <c r="N389" t="s">
        <v>18</v>
      </c>
    </row>
    <row r="390" spans="1:14" x14ac:dyDescent="0.45">
      <c r="A390">
        <v>1362</v>
      </c>
      <c r="B390" t="s">
        <v>14</v>
      </c>
      <c r="C390" t="s">
        <v>485</v>
      </c>
      <c r="D390" t="s">
        <v>499</v>
      </c>
      <c r="E390">
        <v>14</v>
      </c>
      <c r="F390" s="1">
        <f t="shared" si="35"/>
        <v>0.46406975108986087</v>
      </c>
      <c r="G390" s="1">
        <f t="shared" si="36"/>
        <v>0.55707339955500046</v>
      </c>
      <c r="H390" s="2">
        <v>2600</v>
      </c>
      <c r="I390" s="5">
        <f t="shared" si="37"/>
        <v>64168</v>
      </c>
      <c r="J390" s="2">
        <v>135200</v>
      </c>
      <c r="K390" s="5">
        <f t="shared" si="38"/>
        <v>3336736</v>
      </c>
      <c r="L390">
        <v>27</v>
      </c>
      <c r="M390" t="s">
        <v>45</v>
      </c>
      <c r="N390" t="s">
        <v>34</v>
      </c>
    </row>
    <row r="391" spans="1:14" x14ac:dyDescent="0.45">
      <c r="A391">
        <v>1363</v>
      </c>
      <c r="B391" t="s">
        <v>14</v>
      </c>
      <c r="C391" t="s">
        <v>485</v>
      </c>
      <c r="D391" t="s">
        <v>500</v>
      </c>
      <c r="E391">
        <v>15</v>
      </c>
      <c r="F391" s="1">
        <f t="shared" si="35"/>
        <v>0.46406975108986087</v>
      </c>
      <c r="G391" s="1">
        <f t="shared" si="36"/>
        <v>0.55707339955500046</v>
      </c>
      <c r="H391" s="2">
        <v>2600</v>
      </c>
      <c r="I391" s="5">
        <f t="shared" si="37"/>
        <v>64168</v>
      </c>
      <c r="J391" s="2">
        <v>135200</v>
      </c>
      <c r="K391" s="5">
        <f t="shared" si="38"/>
        <v>3336736</v>
      </c>
      <c r="L391">
        <v>29</v>
      </c>
      <c r="M391" t="s">
        <v>17</v>
      </c>
      <c r="N391" t="s">
        <v>18</v>
      </c>
    </row>
    <row r="392" spans="1:14" x14ac:dyDescent="0.45">
      <c r="A392">
        <v>1364</v>
      </c>
      <c r="B392" t="s">
        <v>14</v>
      </c>
      <c r="C392" t="s">
        <v>485</v>
      </c>
      <c r="D392" t="s">
        <v>501</v>
      </c>
      <c r="E392">
        <v>16</v>
      </c>
      <c r="F392" s="1">
        <f t="shared" si="35"/>
        <v>0.35697673160758525</v>
      </c>
      <c r="G392" s="1">
        <f t="shared" si="36"/>
        <v>0.42851799965769266</v>
      </c>
      <c r="H392" s="2">
        <v>2000</v>
      </c>
      <c r="I392" s="5">
        <f t="shared" si="37"/>
        <v>49360</v>
      </c>
      <c r="J392" s="2">
        <v>104000</v>
      </c>
      <c r="K392" s="5">
        <f t="shared" si="38"/>
        <v>2566720</v>
      </c>
      <c r="L392">
        <v>30</v>
      </c>
      <c r="M392" t="s">
        <v>70</v>
      </c>
      <c r="N392" t="s">
        <v>18</v>
      </c>
    </row>
    <row r="393" spans="1:14" x14ac:dyDescent="0.45">
      <c r="A393">
        <v>1365</v>
      </c>
      <c r="B393" t="s">
        <v>14</v>
      </c>
      <c r="C393" t="s">
        <v>485</v>
      </c>
      <c r="D393" t="s">
        <v>502</v>
      </c>
      <c r="E393">
        <v>17</v>
      </c>
      <c r="F393" s="1">
        <f t="shared" si="35"/>
        <v>0.35697673160758525</v>
      </c>
      <c r="G393" s="1">
        <f t="shared" si="36"/>
        <v>0.42851799965769266</v>
      </c>
      <c r="H393" s="2">
        <v>2000</v>
      </c>
      <c r="I393" s="5">
        <f t="shared" si="37"/>
        <v>49360</v>
      </c>
      <c r="J393" s="2">
        <v>104000</v>
      </c>
      <c r="K393" s="5">
        <f t="shared" si="38"/>
        <v>2566720</v>
      </c>
      <c r="L393">
        <v>29</v>
      </c>
      <c r="M393" t="s">
        <v>72</v>
      </c>
      <c r="N393" t="s">
        <v>18</v>
      </c>
    </row>
    <row r="394" spans="1:14" x14ac:dyDescent="0.45">
      <c r="A394">
        <v>1366</v>
      </c>
      <c r="B394" t="s">
        <v>14</v>
      </c>
      <c r="C394" t="s">
        <v>485</v>
      </c>
      <c r="D394" t="s">
        <v>503</v>
      </c>
      <c r="E394">
        <v>18</v>
      </c>
      <c r="F394" s="1">
        <f t="shared" si="35"/>
        <v>0.33912789502720603</v>
      </c>
      <c r="G394" s="1">
        <f t="shared" si="36"/>
        <v>0.40709209967480803</v>
      </c>
      <c r="H394" s="2">
        <v>1900</v>
      </c>
      <c r="I394" s="5">
        <f t="shared" si="37"/>
        <v>46892</v>
      </c>
      <c r="J394" s="2">
        <v>98800</v>
      </c>
      <c r="K394" s="5">
        <f t="shared" si="38"/>
        <v>2438384</v>
      </c>
      <c r="L394">
        <v>32</v>
      </c>
      <c r="M394" t="s">
        <v>105</v>
      </c>
      <c r="N394" t="s">
        <v>18</v>
      </c>
    </row>
    <row r="395" spans="1:14" x14ac:dyDescent="0.45">
      <c r="A395">
        <v>1367</v>
      </c>
      <c r="B395" t="s">
        <v>14</v>
      </c>
      <c r="C395" t="s">
        <v>485</v>
      </c>
      <c r="D395" t="s">
        <v>504</v>
      </c>
      <c r="E395">
        <v>19</v>
      </c>
      <c r="F395" s="1">
        <f t="shared" si="35"/>
        <v>0.33912789502720603</v>
      </c>
      <c r="G395" s="1">
        <f t="shared" si="36"/>
        <v>0.40709209967480803</v>
      </c>
      <c r="H395" s="2">
        <v>1900</v>
      </c>
      <c r="I395" s="5">
        <f t="shared" si="37"/>
        <v>46892</v>
      </c>
      <c r="J395" s="2">
        <v>98800</v>
      </c>
      <c r="K395" s="5">
        <f t="shared" si="38"/>
        <v>2438384</v>
      </c>
      <c r="L395">
        <v>22</v>
      </c>
      <c r="M395" t="s">
        <v>70</v>
      </c>
      <c r="N395" t="s">
        <v>18</v>
      </c>
    </row>
    <row r="396" spans="1:14" x14ac:dyDescent="0.45">
      <c r="A396">
        <v>1368</v>
      </c>
      <c r="B396" t="s">
        <v>14</v>
      </c>
      <c r="C396" t="s">
        <v>485</v>
      </c>
      <c r="D396" t="s">
        <v>505</v>
      </c>
      <c r="E396">
        <v>20</v>
      </c>
      <c r="F396" s="1">
        <f t="shared" si="35"/>
        <v>0.33912789502720603</v>
      </c>
      <c r="G396" s="1">
        <f t="shared" si="36"/>
        <v>0.40709209967480803</v>
      </c>
      <c r="H396" s="2">
        <v>1900</v>
      </c>
      <c r="I396" s="5">
        <f t="shared" si="37"/>
        <v>46892</v>
      </c>
      <c r="J396" s="2">
        <v>98800</v>
      </c>
      <c r="K396" s="5">
        <f t="shared" si="38"/>
        <v>2438384</v>
      </c>
      <c r="L396">
        <v>23</v>
      </c>
      <c r="M396" t="s">
        <v>40</v>
      </c>
      <c r="N396" t="s">
        <v>18</v>
      </c>
    </row>
    <row r="397" spans="1:14" x14ac:dyDescent="0.45">
      <c r="A397">
        <v>1369</v>
      </c>
      <c r="B397" t="s">
        <v>14</v>
      </c>
      <c r="C397" t="s">
        <v>485</v>
      </c>
      <c r="D397" t="s">
        <v>506</v>
      </c>
      <c r="E397">
        <v>21</v>
      </c>
      <c r="F397" s="1">
        <f t="shared" si="35"/>
        <v>0.33912789502720603</v>
      </c>
      <c r="G397" s="1">
        <f t="shared" si="36"/>
        <v>0.40709209967480803</v>
      </c>
      <c r="H397" s="2">
        <v>1900</v>
      </c>
      <c r="I397" s="5">
        <f t="shared" si="37"/>
        <v>46892</v>
      </c>
      <c r="J397" s="2">
        <v>98800</v>
      </c>
      <c r="K397" s="5">
        <f t="shared" si="38"/>
        <v>2438384</v>
      </c>
      <c r="L397">
        <v>25</v>
      </c>
      <c r="M397" t="s">
        <v>45</v>
      </c>
      <c r="N397" t="s">
        <v>18</v>
      </c>
    </row>
    <row r="398" spans="1:14" x14ac:dyDescent="0.45">
      <c r="A398">
        <v>1370</v>
      </c>
      <c r="B398" t="s">
        <v>14</v>
      </c>
      <c r="C398" t="s">
        <v>485</v>
      </c>
      <c r="D398" t="s">
        <v>507</v>
      </c>
      <c r="E398">
        <v>22</v>
      </c>
      <c r="F398" s="1">
        <f t="shared" si="35"/>
        <v>0.32127905844682675</v>
      </c>
      <c r="G398" s="1">
        <f t="shared" si="36"/>
        <v>0.38566619969192339</v>
      </c>
      <c r="H398" s="2">
        <v>1800</v>
      </c>
      <c r="I398" s="5">
        <f t="shared" si="37"/>
        <v>44424</v>
      </c>
      <c r="J398" s="2">
        <v>93600</v>
      </c>
      <c r="K398" s="5">
        <f t="shared" si="38"/>
        <v>2310048</v>
      </c>
      <c r="L398">
        <v>30</v>
      </c>
      <c r="M398" t="s">
        <v>30</v>
      </c>
      <c r="N398" t="s">
        <v>18</v>
      </c>
    </row>
    <row r="399" spans="1:14" x14ac:dyDescent="0.45">
      <c r="A399">
        <v>1371</v>
      </c>
      <c r="B399" t="s">
        <v>14</v>
      </c>
      <c r="C399" t="s">
        <v>485</v>
      </c>
      <c r="D399" t="s">
        <v>508</v>
      </c>
      <c r="E399">
        <v>23</v>
      </c>
      <c r="F399" s="1">
        <f t="shared" si="35"/>
        <v>0.30343022186644747</v>
      </c>
      <c r="G399" s="1">
        <f t="shared" si="36"/>
        <v>0.36424029970903876</v>
      </c>
      <c r="H399" s="2">
        <v>1700</v>
      </c>
      <c r="I399" s="5">
        <f t="shared" si="37"/>
        <v>41956</v>
      </c>
      <c r="J399" s="2">
        <v>88400</v>
      </c>
      <c r="K399" s="5">
        <f t="shared" si="38"/>
        <v>2181712</v>
      </c>
      <c r="L399">
        <v>31</v>
      </c>
      <c r="M399" t="s">
        <v>17</v>
      </c>
      <c r="N399" t="s">
        <v>57</v>
      </c>
    </row>
    <row r="400" spans="1:14" x14ac:dyDescent="0.45">
      <c r="A400">
        <v>1372</v>
      </c>
      <c r="B400" t="s">
        <v>14</v>
      </c>
      <c r="C400" t="s">
        <v>485</v>
      </c>
      <c r="D400" t="s">
        <v>509</v>
      </c>
      <c r="E400">
        <v>24</v>
      </c>
      <c r="F400" s="1">
        <f t="shared" si="35"/>
        <v>0.28558138528606825</v>
      </c>
      <c r="G400" s="1">
        <f t="shared" si="36"/>
        <v>0.34281439972615413</v>
      </c>
      <c r="H400" s="2">
        <v>1600</v>
      </c>
      <c r="I400" s="5">
        <f t="shared" si="37"/>
        <v>39488</v>
      </c>
      <c r="J400" s="2">
        <v>83200</v>
      </c>
      <c r="K400" s="5">
        <f t="shared" si="38"/>
        <v>2053376</v>
      </c>
      <c r="L400">
        <v>22</v>
      </c>
      <c r="M400" t="s">
        <v>62</v>
      </c>
      <c r="N400" t="s">
        <v>18</v>
      </c>
    </row>
    <row r="401" spans="1:14" x14ac:dyDescent="0.45">
      <c r="A401">
        <v>1373</v>
      </c>
      <c r="B401" t="s">
        <v>14</v>
      </c>
      <c r="C401" t="s">
        <v>485</v>
      </c>
      <c r="D401" t="s">
        <v>510</v>
      </c>
      <c r="E401">
        <v>25</v>
      </c>
      <c r="F401" s="1">
        <f t="shared" si="35"/>
        <v>0.16063952922341337</v>
      </c>
      <c r="G401" s="1">
        <f t="shared" si="36"/>
        <v>0.1928330998459617</v>
      </c>
      <c r="H401" s="2">
        <v>900</v>
      </c>
      <c r="I401" s="5">
        <f t="shared" si="37"/>
        <v>22212</v>
      </c>
      <c r="J401" s="2">
        <v>46800</v>
      </c>
      <c r="K401" s="5">
        <f t="shared" si="38"/>
        <v>1155024</v>
      </c>
      <c r="L401">
        <v>25</v>
      </c>
      <c r="M401" t="s">
        <v>28</v>
      </c>
      <c r="N401" t="s">
        <v>18</v>
      </c>
    </row>
    <row r="402" spans="1:14" x14ac:dyDescent="0.45">
      <c r="A402">
        <v>1435</v>
      </c>
      <c r="B402" t="s">
        <v>14</v>
      </c>
      <c r="C402" t="s">
        <v>511</v>
      </c>
      <c r="D402" t="s">
        <v>512</v>
      </c>
      <c r="E402">
        <v>1</v>
      </c>
      <c r="F402" s="1">
        <f t="shared" si="35"/>
        <v>3.7482556818796455</v>
      </c>
      <c r="G402" s="1">
        <f t="shared" si="36"/>
        <v>4.4994389964057726</v>
      </c>
      <c r="H402" s="2">
        <v>21000</v>
      </c>
      <c r="I402" s="5">
        <f t="shared" si="37"/>
        <v>518280</v>
      </c>
      <c r="J402" s="2">
        <v>1092000</v>
      </c>
      <c r="K402" s="5">
        <f t="shared" si="38"/>
        <v>26950560</v>
      </c>
      <c r="L402">
        <v>34</v>
      </c>
      <c r="M402" t="s">
        <v>17</v>
      </c>
      <c r="N402" t="s">
        <v>18</v>
      </c>
    </row>
    <row r="403" spans="1:14" x14ac:dyDescent="0.45">
      <c r="A403">
        <v>1436</v>
      </c>
      <c r="B403" t="s">
        <v>14</v>
      </c>
      <c r="C403" t="s">
        <v>511</v>
      </c>
      <c r="D403" t="s">
        <v>513</v>
      </c>
      <c r="E403">
        <v>2</v>
      </c>
      <c r="F403" s="1">
        <f t="shared" si="35"/>
        <v>3.0343022186644748</v>
      </c>
      <c r="G403" s="1">
        <f t="shared" si="36"/>
        <v>3.6424029970903877</v>
      </c>
      <c r="H403" s="2">
        <v>17000</v>
      </c>
      <c r="I403" s="5">
        <f t="shared" si="37"/>
        <v>419560</v>
      </c>
      <c r="J403" s="2">
        <v>884000</v>
      </c>
      <c r="K403" s="5">
        <f t="shared" si="38"/>
        <v>21817120</v>
      </c>
      <c r="L403">
        <v>31</v>
      </c>
      <c r="M403" t="s">
        <v>63</v>
      </c>
      <c r="N403" t="s">
        <v>18</v>
      </c>
    </row>
    <row r="404" spans="1:14" x14ac:dyDescent="0.45">
      <c r="A404">
        <v>1437</v>
      </c>
      <c r="B404" t="s">
        <v>14</v>
      </c>
      <c r="C404" t="s">
        <v>511</v>
      </c>
      <c r="D404" t="s">
        <v>514</v>
      </c>
      <c r="E404">
        <v>3</v>
      </c>
      <c r="F404" s="1">
        <f t="shared" si="35"/>
        <v>3.0343022186644748</v>
      </c>
      <c r="G404" s="1">
        <f t="shared" si="36"/>
        <v>3.6424029970903877</v>
      </c>
      <c r="H404" s="2">
        <v>17000</v>
      </c>
      <c r="I404" s="5">
        <f t="shared" si="37"/>
        <v>419560</v>
      </c>
      <c r="J404" s="2">
        <v>884000</v>
      </c>
      <c r="K404" s="5">
        <f t="shared" si="38"/>
        <v>21817120</v>
      </c>
      <c r="L404">
        <v>36</v>
      </c>
      <c r="M404" t="s">
        <v>24</v>
      </c>
      <c r="N404" t="s">
        <v>18</v>
      </c>
    </row>
    <row r="405" spans="1:14" x14ac:dyDescent="0.45">
      <c r="A405">
        <v>1438</v>
      </c>
      <c r="B405" t="s">
        <v>14</v>
      </c>
      <c r="C405" t="s">
        <v>511</v>
      </c>
      <c r="D405" t="s">
        <v>515</v>
      </c>
      <c r="E405">
        <v>4</v>
      </c>
      <c r="F405" s="1">
        <f t="shared" si="35"/>
        <v>2.855813852860682</v>
      </c>
      <c r="G405" s="1">
        <f t="shared" si="36"/>
        <v>3.4281439972615413</v>
      </c>
      <c r="H405" s="2">
        <v>16000</v>
      </c>
      <c r="I405" s="5">
        <f t="shared" si="37"/>
        <v>394880</v>
      </c>
      <c r="J405" s="2">
        <v>832000</v>
      </c>
      <c r="K405" s="5">
        <f t="shared" si="38"/>
        <v>20533760</v>
      </c>
      <c r="L405">
        <v>33</v>
      </c>
      <c r="M405" t="s">
        <v>28</v>
      </c>
      <c r="N405" t="s">
        <v>147</v>
      </c>
    </row>
    <row r="406" spans="1:14" x14ac:dyDescent="0.45">
      <c r="A406">
        <v>1439</v>
      </c>
      <c r="B406" t="s">
        <v>14</v>
      </c>
      <c r="C406" t="s">
        <v>511</v>
      </c>
      <c r="D406" t="s">
        <v>516</v>
      </c>
      <c r="E406">
        <v>5</v>
      </c>
      <c r="F406" s="1">
        <f t="shared" si="35"/>
        <v>2.3203487554493041</v>
      </c>
      <c r="G406" s="1">
        <f t="shared" si="36"/>
        <v>2.7853669977750024</v>
      </c>
      <c r="H406" s="2">
        <v>13000</v>
      </c>
      <c r="I406" s="5">
        <f t="shared" si="37"/>
        <v>320840</v>
      </c>
      <c r="J406" s="2">
        <v>676000</v>
      </c>
      <c r="K406" s="5">
        <f t="shared" si="38"/>
        <v>16683680</v>
      </c>
      <c r="L406">
        <v>32</v>
      </c>
      <c r="M406" t="s">
        <v>52</v>
      </c>
      <c r="N406" t="s">
        <v>147</v>
      </c>
    </row>
    <row r="407" spans="1:14" x14ac:dyDescent="0.45">
      <c r="A407">
        <v>1440</v>
      </c>
      <c r="B407" t="s">
        <v>14</v>
      </c>
      <c r="C407" t="s">
        <v>511</v>
      </c>
      <c r="D407" t="s">
        <v>517</v>
      </c>
      <c r="E407">
        <v>6</v>
      </c>
      <c r="F407" s="1">
        <f t="shared" si="35"/>
        <v>2.1418603896455117</v>
      </c>
      <c r="G407" s="1">
        <f t="shared" si="36"/>
        <v>2.571107997946156</v>
      </c>
      <c r="H407" s="2">
        <v>12000</v>
      </c>
      <c r="I407" s="5">
        <f t="shared" si="37"/>
        <v>296160</v>
      </c>
      <c r="J407" s="2">
        <v>624000</v>
      </c>
      <c r="K407" s="5">
        <f t="shared" si="38"/>
        <v>15400320</v>
      </c>
      <c r="L407">
        <v>27</v>
      </c>
      <c r="M407" t="s">
        <v>26</v>
      </c>
      <c r="N407" t="s">
        <v>18</v>
      </c>
    </row>
    <row r="408" spans="1:14" x14ac:dyDescent="0.45">
      <c r="A408">
        <v>1441</v>
      </c>
      <c r="B408" t="s">
        <v>14</v>
      </c>
      <c r="C408" t="s">
        <v>511</v>
      </c>
      <c r="D408" t="s">
        <v>518</v>
      </c>
      <c r="E408">
        <v>7</v>
      </c>
      <c r="F408" s="1">
        <f t="shared" si="35"/>
        <v>1.9633720238417189</v>
      </c>
      <c r="G408" s="1">
        <f t="shared" si="36"/>
        <v>2.3568489981173095</v>
      </c>
      <c r="H408" s="2">
        <v>11000</v>
      </c>
      <c r="I408" s="5">
        <f t="shared" si="37"/>
        <v>271480</v>
      </c>
      <c r="J408" s="2">
        <v>572000</v>
      </c>
      <c r="K408" s="5">
        <f t="shared" si="38"/>
        <v>14116960</v>
      </c>
      <c r="L408">
        <v>28</v>
      </c>
      <c r="M408" t="s">
        <v>63</v>
      </c>
      <c r="N408" t="s">
        <v>18</v>
      </c>
    </row>
    <row r="409" spans="1:14" x14ac:dyDescent="0.45">
      <c r="A409">
        <v>1442</v>
      </c>
      <c r="B409" t="s">
        <v>14</v>
      </c>
      <c r="C409" t="s">
        <v>511</v>
      </c>
      <c r="D409" t="s">
        <v>519</v>
      </c>
      <c r="E409">
        <v>8</v>
      </c>
      <c r="F409" s="1">
        <f t="shared" si="35"/>
        <v>1.6242441288145131</v>
      </c>
      <c r="G409" s="1">
        <f t="shared" si="36"/>
        <v>1.9497568984425016</v>
      </c>
      <c r="H409" s="2">
        <v>9100</v>
      </c>
      <c r="I409" s="5">
        <f t="shared" si="37"/>
        <v>224588</v>
      </c>
      <c r="J409" s="2">
        <v>473200</v>
      </c>
      <c r="K409" s="5">
        <f t="shared" si="38"/>
        <v>11678576</v>
      </c>
      <c r="L409">
        <v>28</v>
      </c>
      <c r="M409" t="s">
        <v>45</v>
      </c>
      <c r="N409" t="s">
        <v>18</v>
      </c>
    </row>
    <row r="410" spans="1:14" x14ac:dyDescent="0.45">
      <c r="A410">
        <v>1443</v>
      </c>
      <c r="B410" t="s">
        <v>14</v>
      </c>
      <c r="C410" t="s">
        <v>511</v>
      </c>
      <c r="D410" t="s">
        <v>520</v>
      </c>
      <c r="E410">
        <v>9</v>
      </c>
      <c r="F410" s="1">
        <f t="shared" si="35"/>
        <v>1.6063952922341338</v>
      </c>
      <c r="G410" s="1">
        <f t="shared" si="36"/>
        <v>1.9283309984596169</v>
      </c>
      <c r="H410" s="2">
        <v>9000</v>
      </c>
      <c r="I410" s="5">
        <f t="shared" si="37"/>
        <v>222120</v>
      </c>
      <c r="J410" s="2">
        <v>468000</v>
      </c>
      <c r="K410" s="5">
        <f t="shared" si="38"/>
        <v>11550240</v>
      </c>
      <c r="L410">
        <v>25</v>
      </c>
      <c r="M410" t="s">
        <v>40</v>
      </c>
      <c r="N410" t="s">
        <v>57</v>
      </c>
    </row>
    <row r="411" spans="1:14" x14ac:dyDescent="0.45">
      <c r="A411">
        <v>1444</v>
      </c>
      <c r="B411" t="s">
        <v>14</v>
      </c>
      <c r="C411" t="s">
        <v>511</v>
      </c>
      <c r="D411" t="s">
        <v>521</v>
      </c>
      <c r="E411">
        <v>10</v>
      </c>
      <c r="F411" s="1">
        <f t="shared" si="35"/>
        <v>1.6063952922341338</v>
      </c>
      <c r="G411" s="1">
        <f t="shared" si="36"/>
        <v>1.9283309984596169</v>
      </c>
      <c r="H411" s="2">
        <v>9000</v>
      </c>
      <c r="I411" s="5">
        <f t="shared" si="37"/>
        <v>222120</v>
      </c>
      <c r="J411" s="2">
        <v>468000</v>
      </c>
      <c r="K411" s="5">
        <f t="shared" si="38"/>
        <v>11550240</v>
      </c>
      <c r="L411">
        <v>22</v>
      </c>
      <c r="M411" t="s">
        <v>50</v>
      </c>
      <c r="N411" t="s">
        <v>18</v>
      </c>
    </row>
    <row r="412" spans="1:14" x14ac:dyDescent="0.45">
      <c r="A412">
        <v>1445</v>
      </c>
      <c r="B412" t="s">
        <v>14</v>
      </c>
      <c r="C412" t="s">
        <v>511</v>
      </c>
      <c r="D412" t="s">
        <v>522</v>
      </c>
      <c r="E412">
        <v>11</v>
      </c>
      <c r="F412" s="1">
        <f t="shared" si="35"/>
        <v>1.427906926430341</v>
      </c>
      <c r="G412" s="1">
        <f t="shared" si="36"/>
        <v>1.7140719986307706</v>
      </c>
      <c r="H412" s="2">
        <v>8000</v>
      </c>
      <c r="I412" s="5">
        <f t="shared" si="37"/>
        <v>197440</v>
      </c>
      <c r="J412" s="2">
        <v>416000</v>
      </c>
      <c r="K412" s="5">
        <f t="shared" si="38"/>
        <v>10266880</v>
      </c>
      <c r="L412">
        <v>32</v>
      </c>
      <c r="M412" t="s">
        <v>30</v>
      </c>
      <c r="N412" t="s">
        <v>18</v>
      </c>
    </row>
    <row r="413" spans="1:14" x14ac:dyDescent="0.45">
      <c r="A413">
        <v>1446</v>
      </c>
      <c r="B413" t="s">
        <v>14</v>
      </c>
      <c r="C413" t="s">
        <v>511</v>
      </c>
      <c r="D413" t="s">
        <v>523</v>
      </c>
      <c r="E413">
        <v>12</v>
      </c>
      <c r="F413" s="1">
        <f t="shared" si="35"/>
        <v>1.3208139069480656</v>
      </c>
      <c r="G413" s="1">
        <f t="shared" si="36"/>
        <v>1.5855165987334627</v>
      </c>
      <c r="H413" s="2">
        <v>7400</v>
      </c>
      <c r="I413" s="5">
        <f t="shared" si="37"/>
        <v>182632</v>
      </c>
      <c r="J413" s="2">
        <v>384800</v>
      </c>
      <c r="K413" s="5">
        <f t="shared" si="38"/>
        <v>9496864</v>
      </c>
      <c r="L413">
        <v>37</v>
      </c>
      <c r="M413" t="s">
        <v>45</v>
      </c>
      <c r="N413" t="s">
        <v>18</v>
      </c>
    </row>
    <row r="414" spans="1:14" x14ac:dyDescent="0.45">
      <c r="A414">
        <v>1447</v>
      </c>
      <c r="B414" t="s">
        <v>14</v>
      </c>
      <c r="C414" t="s">
        <v>511</v>
      </c>
      <c r="D414" t="s">
        <v>524</v>
      </c>
      <c r="E414">
        <v>13</v>
      </c>
      <c r="F414" s="1">
        <f t="shared" si="35"/>
        <v>1.3029650703676863</v>
      </c>
      <c r="G414" s="1">
        <f t="shared" si="36"/>
        <v>1.5640906987505783</v>
      </c>
      <c r="H414" s="2">
        <v>7300</v>
      </c>
      <c r="I414" s="5">
        <f t="shared" si="37"/>
        <v>180164</v>
      </c>
      <c r="J414" s="2">
        <v>379600</v>
      </c>
      <c r="K414" s="5">
        <f t="shared" si="38"/>
        <v>9368528</v>
      </c>
      <c r="L414">
        <v>32</v>
      </c>
      <c r="M414" t="s">
        <v>75</v>
      </c>
      <c r="N414" t="s">
        <v>525</v>
      </c>
    </row>
    <row r="415" spans="1:14" x14ac:dyDescent="0.45">
      <c r="A415">
        <v>1448</v>
      </c>
      <c r="B415" t="s">
        <v>14</v>
      </c>
      <c r="C415" t="s">
        <v>511</v>
      </c>
      <c r="D415" t="s">
        <v>526</v>
      </c>
      <c r="E415">
        <v>14</v>
      </c>
      <c r="F415" s="1">
        <f t="shared" si="35"/>
        <v>1.2672673972069277</v>
      </c>
      <c r="G415" s="1">
        <f t="shared" si="36"/>
        <v>1.5212388987848089</v>
      </c>
      <c r="H415" s="2">
        <v>7100</v>
      </c>
      <c r="I415" s="5">
        <f t="shared" si="37"/>
        <v>175228</v>
      </c>
      <c r="J415" s="2">
        <v>369200</v>
      </c>
      <c r="K415" s="5">
        <f t="shared" si="38"/>
        <v>9111856</v>
      </c>
      <c r="L415">
        <v>35</v>
      </c>
      <c r="M415" t="s">
        <v>70</v>
      </c>
      <c r="N415" t="s">
        <v>18</v>
      </c>
    </row>
    <row r="416" spans="1:14" x14ac:dyDescent="0.45">
      <c r="A416">
        <v>1449</v>
      </c>
      <c r="B416" t="s">
        <v>14</v>
      </c>
      <c r="C416" t="s">
        <v>511</v>
      </c>
      <c r="D416" t="s">
        <v>527</v>
      </c>
      <c r="E416">
        <v>15</v>
      </c>
      <c r="F416" s="1">
        <f t="shared" si="35"/>
        <v>0.94598833876010102</v>
      </c>
      <c r="G416" s="1">
        <f t="shared" si="36"/>
        <v>1.1355726990928856</v>
      </c>
      <c r="H416" s="2">
        <v>5300</v>
      </c>
      <c r="I416" s="5">
        <f t="shared" si="37"/>
        <v>130804</v>
      </c>
      <c r="J416" s="2">
        <v>275600</v>
      </c>
      <c r="K416" s="5">
        <f t="shared" si="38"/>
        <v>6801808</v>
      </c>
      <c r="L416">
        <v>25</v>
      </c>
      <c r="M416" t="s">
        <v>61</v>
      </c>
      <c r="N416" t="s">
        <v>18</v>
      </c>
    </row>
    <row r="417" spans="1:14" x14ac:dyDescent="0.45">
      <c r="A417">
        <v>1450</v>
      </c>
      <c r="B417" t="s">
        <v>14</v>
      </c>
      <c r="C417" t="s">
        <v>511</v>
      </c>
      <c r="D417" t="s">
        <v>528</v>
      </c>
      <c r="E417">
        <v>16</v>
      </c>
      <c r="F417" s="1">
        <f t="shared" si="35"/>
        <v>0.73180229979554978</v>
      </c>
      <c r="G417" s="1">
        <f t="shared" si="36"/>
        <v>0.8784618992982699</v>
      </c>
      <c r="H417" s="2">
        <v>4100</v>
      </c>
      <c r="I417" s="5">
        <f t="shared" si="37"/>
        <v>101188</v>
      </c>
      <c r="J417" s="2">
        <v>213200</v>
      </c>
      <c r="K417" s="5">
        <f t="shared" si="38"/>
        <v>5261776</v>
      </c>
      <c r="L417">
        <v>23</v>
      </c>
      <c r="M417" t="s">
        <v>17</v>
      </c>
      <c r="N417" t="s">
        <v>18</v>
      </c>
    </row>
    <row r="418" spans="1:14" x14ac:dyDescent="0.45">
      <c r="A418">
        <v>1451</v>
      </c>
      <c r="B418" t="s">
        <v>14</v>
      </c>
      <c r="C418" t="s">
        <v>511</v>
      </c>
      <c r="D418" t="s">
        <v>529</v>
      </c>
      <c r="E418">
        <v>17</v>
      </c>
      <c r="F418" s="1">
        <f t="shared" si="35"/>
        <v>0.57116277057213649</v>
      </c>
      <c r="G418" s="1">
        <f t="shared" si="36"/>
        <v>0.68562879945230826</v>
      </c>
      <c r="H418" s="2">
        <v>3200</v>
      </c>
      <c r="I418" s="5">
        <f t="shared" si="37"/>
        <v>78976</v>
      </c>
      <c r="J418" s="2">
        <v>166400</v>
      </c>
      <c r="K418" s="5">
        <f t="shared" si="38"/>
        <v>4106752</v>
      </c>
      <c r="L418">
        <v>23</v>
      </c>
      <c r="M418" t="s">
        <v>22</v>
      </c>
      <c r="N418" t="s">
        <v>299</v>
      </c>
    </row>
    <row r="419" spans="1:14" x14ac:dyDescent="0.45">
      <c r="A419">
        <v>1452</v>
      </c>
      <c r="B419" t="s">
        <v>14</v>
      </c>
      <c r="C419" t="s">
        <v>511</v>
      </c>
      <c r="D419" t="s">
        <v>530</v>
      </c>
      <c r="E419">
        <v>18</v>
      </c>
      <c r="F419" s="1">
        <f t="shared" si="35"/>
        <v>0.57116277057213649</v>
      </c>
      <c r="G419" s="1">
        <f t="shared" si="36"/>
        <v>0.68562879945230826</v>
      </c>
      <c r="H419" s="2">
        <v>3200</v>
      </c>
      <c r="I419" s="5">
        <f t="shared" si="37"/>
        <v>78976</v>
      </c>
      <c r="J419" s="2">
        <v>166400</v>
      </c>
      <c r="K419" s="5">
        <f t="shared" si="38"/>
        <v>4106752</v>
      </c>
      <c r="L419">
        <v>25</v>
      </c>
      <c r="M419" t="s">
        <v>28</v>
      </c>
      <c r="N419" t="s">
        <v>18</v>
      </c>
    </row>
    <row r="420" spans="1:14" x14ac:dyDescent="0.45">
      <c r="A420">
        <v>1453</v>
      </c>
      <c r="B420" t="s">
        <v>14</v>
      </c>
      <c r="C420" t="s">
        <v>511</v>
      </c>
      <c r="D420" t="s">
        <v>531</v>
      </c>
      <c r="E420">
        <v>19</v>
      </c>
      <c r="F420" s="1">
        <f t="shared" si="35"/>
        <v>0.46406975108986087</v>
      </c>
      <c r="G420" s="1">
        <f t="shared" si="36"/>
        <v>0.55707339955500046</v>
      </c>
      <c r="H420" s="2">
        <v>2600</v>
      </c>
      <c r="I420" s="5">
        <f t="shared" si="37"/>
        <v>64168</v>
      </c>
      <c r="J420" s="2">
        <v>135200</v>
      </c>
      <c r="K420" s="5">
        <f t="shared" si="38"/>
        <v>3336736</v>
      </c>
      <c r="L420">
        <v>22</v>
      </c>
      <c r="M420" t="s">
        <v>40</v>
      </c>
      <c r="N420" t="s">
        <v>18</v>
      </c>
    </row>
    <row r="421" spans="1:14" x14ac:dyDescent="0.45">
      <c r="A421">
        <v>1454</v>
      </c>
      <c r="B421" t="s">
        <v>14</v>
      </c>
      <c r="C421" t="s">
        <v>511</v>
      </c>
      <c r="D421" t="s">
        <v>532</v>
      </c>
      <c r="E421">
        <v>20</v>
      </c>
      <c r="F421" s="1">
        <f t="shared" si="35"/>
        <v>0.44622091450948159</v>
      </c>
      <c r="G421" s="1">
        <f t="shared" si="36"/>
        <v>0.53564749957211577</v>
      </c>
      <c r="H421" s="2">
        <v>2500</v>
      </c>
      <c r="I421" s="5">
        <f t="shared" si="37"/>
        <v>61700</v>
      </c>
      <c r="J421" s="2">
        <v>130000</v>
      </c>
      <c r="K421" s="5">
        <f t="shared" si="38"/>
        <v>3208400</v>
      </c>
      <c r="L421">
        <v>21</v>
      </c>
      <c r="M421" t="s">
        <v>73</v>
      </c>
      <c r="N421" t="s">
        <v>18</v>
      </c>
    </row>
    <row r="422" spans="1:14" x14ac:dyDescent="0.45">
      <c r="A422">
        <v>1455</v>
      </c>
      <c r="B422" t="s">
        <v>14</v>
      </c>
      <c r="C422" t="s">
        <v>511</v>
      </c>
      <c r="D422" t="s">
        <v>533</v>
      </c>
      <c r="E422">
        <v>21</v>
      </c>
      <c r="F422" s="1">
        <f t="shared" si="35"/>
        <v>0.44622091450948159</v>
      </c>
      <c r="G422" s="1">
        <f t="shared" si="36"/>
        <v>0.53564749957211577</v>
      </c>
      <c r="H422" s="2">
        <v>2500</v>
      </c>
      <c r="I422" s="5">
        <f t="shared" si="37"/>
        <v>61700</v>
      </c>
      <c r="J422" s="2">
        <v>130000</v>
      </c>
      <c r="K422" s="5">
        <f t="shared" si="38"/>
        <v>3208400</v>
      </c>
      <c r="L422">
        <v>22</v>
      </c>
      <c r="M422" t="s">
        <v>66</v>
      </c>
      <c r="N422" t="s">
        <v>18</v>
      </c>
    </row>
    <row r="423" spans="1:14" x14ac:dyDescent="0.45">
      <c r="A423">
        <v>1456</v>
      </c>
      <c r="B423" t="s">
        <v>14</v>
      </c>
      <c r="C423" t="s">
        <v>511</v>
      </c>
      <c r="D423" t="s">
        <v>534</v>
      </c>
      <c r="E423">
        <v>22</v>
      </c>
      <c r="F423" s="1">
        <f t="shared" si="35"/>
        <v>0.44622091450948159</v>
      </c>
      <c r="G423" s="1">
        <f t="shared" si="36"/>
        <v>0.53564749957211577</v>
      </c>
      <c r="H423" s="2">
        <v>2500</v>
      </c>
      <c r="I423" s="5">
        <f t="shared" si="37"/>
        <v>61700</v>
      </c>
      <c r="J423" s="2">
        <v>130000</v>
      </c>
      <c r="K423" s="5">
        <f t="shared" si="38"/>
        <v>3208400</v>
      </c>
      <c r="L423">
        <v>22</v>
      </c>
      <c r="M423" t="s">
        <v>62</v>
      </c>
      <c r="N423" t="s">
        <v>18</v>
      </c>
    </row>
    <row r="424" spans="1:14" x14ac:dyDescent="0.45">
      <c r="A424">
        <v>1457</v>
      </c>
      <c r="B424" t="s">
        <v>14</v>
      </c>
      <c r="C424" t="s">
        <v>511</v>
      </c>
      <c r="D424" t="s">
        <v>535</v>
      </c>
      <c r="E424">
        <v>23</v>
      </c>
      <c r="F424" s="1">
        <f t="shared" si="35"/>
        <v>0.41052324134872309</v>
      </c>
      <c r="G424" s="1">
        <f t="shared" si="36"/>
        <v>0.49279569960634656</v>
      </c>
      <c r="H424" s="2">
        <v>2300</v>
      </c>
      <c r="I424" s="5">
        <f t="shared" si="37"/>
        <v>56764</v>
      </c>
      <c r="J424" s="2">
        <v>119600</v>
      </c>
      <c r="K424" s="5">
        <f t="shared" si="38"/>
        <v>2951728</v>
      </c>
      <c r="L424">
        <v>23</v>
      </c>
      <c r="M424" t="s">
        <v>536</v>
      </c>
      <c r="N424" t="s">
        <v>34</v>
      </c>
    </row>
    <row r="425" spans="1:14" x14ac:dyDescent="0.45">
      <c r="A425">
        <v>1458</v>
      </c>
      <c r="B425" t="s">
        <v>14</v>
      </c>
      <c r="C425" t="s">
        <v>511</v>
      </c>
      <c r="D425" t="s">
        <v>537</v>
      </c>
      <c r="E425">
        <v>24</v>
      </c>
      <c r="F425" s="1">
        <f t="shared" si="35"/>
        <v>0.41052324134872309</v>
      </c>
      <c r="G425" s="1">
        <f t="shared" si="36"/>
        <v>0.49279569960634656</v>
      </c>
      <c r="H425" s="2">
        <v>2300</v>
      </c>
      <c r="I425" s="5">
        <f t="shared" si="37"/>
        <v>56764</v>
      </c>
      <c r="J425" s="2">
        <v>119600</v>
      </c>
      <c r="K425" s="5">
        <f t="shared" si="38"/>
        <v>2951728</v>
      </c>
      <c r="L425">
        <v>21</v>
      </c>
      <c r="M425" t="s">
        <v>28</v>
      </c>
      <c r="N425" t="s">
        <v>18</v>
      </c>
    </row>
    <row r="426" spans="1:14" x14ac:dyDescent="0.45">
      <c r="A426">
        <v>1459</v>
      </c>
      <c r="B426" t="s">
        <v>14</v>
      </c>
      <c r="C426" t="s">
        <v>511</v>
      </c>
      <c r="D426" t="s">
        <v>538</v>
      </c>
      <c r="E426">
        <v>25</v>
      </c>
      <c r="F426" s="1">
        <f t="shared" si="35"/>
        <v>0.37482556818796453</v>
      </c>
      <c r="G426" s="1">
        <f t="shared" si="36"/>
        <v>0.44994389964057729</v>
      </c>
      <c r="H426" s="2">
        <v>2100</v>
      </c>
      <c r="I426" s="5">
        <f t="shared" si="37"/>
        <v>51828</v>
      </c>
      <c r="J426" s="2">
        <v>109200</v>
      </c>
      <c r="K426" s="5">
        <f t="shared" si="38"/>
        <v>2695056</v>
      </c>
      <c r="L426">
        <v>21</v>
      </c>
      <c r="M426" t="s">
        <v>539</v>
      </c>
      <c r="N426" t="s">
        <v>18</v>
      </c>
    </row>
    <row r="427" spans="1:14" x14ac:dyDescent="0.45">
      <c r="A427">
        <v>1531</v>
      </c>
      <c r="B427" t="s">
        <v>14</v>
      </c>
      <c r="C427" t="s">
        <v>542</v>
      </c>
      <c r="D427" t="s">
        <v>543</v>
      </c>
      <c r="E427">
        <v>1</v>
      </c>
      <c r="F427" s="1">
        <f t="shared" si="35"/>
        <v>5.711627705721364</v>
      </c>
      <c r="G427" s="1">
        <f t="shared" si="36"/>
        <v>6.8562879945230826</v>
      </c>
      <c r="H427" s="2">
        <v>32000</v>
      </c>
      <c r="I427" s="5">
        <f t="shared" si="37"/>
        <v>789760</v>
      </c>
      <c r="J427" s="2">
        <v>1664000</v>
      </c>
      <c r="K427" s="5">
        <f t="shared" si="38"/>
        <v>41067520</v>
      </c>
      <c r="L427">
        <v>34</v>
      </c>
      <c r="M427" t="s">
        <v>28</v>
      </c>
      <c r="N427" t="s">
        <v>18</v>
      </c>
    </row>
    <row r="428" spans="1:14" x14ac:dyDescent="0.45">
      <c r="A428">
        <v>1532</v>
      </c>
      <c r="B428" t="s">
        <v>14</v>
      </c>
      <c r="C428" t="s">
        <v>542</v>
      </c>
      <c r="D428" t="s">
        <v>544</v>
      </c>
      <c r="E428">
        <v>2</v>
      </c>
      <c r="F428" s="1">
        <f t="shared" si="35"/>
        <v>5.3546509741137793</v>
      </c>
      <c r="G428" s="1">
        <f t="shared" si="36"/>
        <v>6.4277699948653897</v>
      </c>
      <c r="H428" s="2">
        <v>30000</v>
      </c>
      <c r="I428" s="5">
        <f t="shared" si="37"/>
        <v>740400</v>
      </c>
      <c r="J428" s="2">
        <v>1560000</v>
      </c>
      <c r="K428" s="5">
        <f t="shared" si="38"/>
        <v>38500800</v>
      </c>
      <c r="L428">
        <v>35</v>
      </c>
      <c r="M428" t="s">
        <v>26</v>
      </c>
      <c r="N428" t="s">
        <v>18</v>
      </c>
    </row>
    <row r="429" spans="1:14" x14ac:dyDescent="0.45">
      <c r="A429">
        <v>1533</v>
      </c>
      <c r="B429" t="s">
        <v>14</v>
      </c>
      <c r="C429" t="s">
        <v>542</v>
      </c>
      <c r="D429" t="s">
        <v>545</v>
      </c>
      <c r="E429">
        <v>3</v>
      </c>
      <c r="F429" s="1">
        <f t="shared" si="35"/>
        <v>4.4622091450948158</v>
      </c>
      <c r="G429" s="1">
        <f t="shared" si="36"/>
        <v>5.3564749957211584</v>
      </c>
      <c r="H429" s="2">
        <v>25000</v>
      </c>
      <c r="I429" s="5">
        <f t="shared" si="37"/>
        <v>617000</v>
      </c>
      <c r="J429" s="2">
        <v>1300000</v>
      </c>
      <c r="K429" s="5">
        <f t="shared" si="38"/>
        <v>32084000</v>
      </c>
      <c r="L429">
        <v>38</v>
      </c>
      <c r="M429" t="s">
        <v>17</v>
      </c>
      <c r="N429" t="s">
        <v>18</v>
      </c>
    </row>
    <row r="430" spans="1:14" x14ac:dyDescent="0.45">
      <c r="A430">
        <v>1534</v>
      </c>
      <c r="B430" t="s">
        <v>14</v>
      </c>
      <c r="C430" t="s">
        <v>542</v>
      </c>
      <c r="D430" t="s">
        <v>546</v>
      </c>
      <c r="E430">
        <v>4</v>
      </c>
      <c r="F430" s="1">
        <f t="shared" si="35"/>
        <v>2.855813852860682</v>
      </c>
      <c r="G430" s="1">
        <f t="shared" si="36"/>
        <v>3.4281439972615413</v>
      </c>
      <c r="H430" s="2">
        <v>16000</v>
      </c>
      <c r="I430" s="5">
        <f t="shared" si="37"/>
        <v>394880</v>
      </c>
      <c r="J430" s="2">
        <v>832000</v>
      </c>
      <c r="K430" s="5">
        <f t="shared" si="38"/>
        <v>20533760</v>
      </c>
      <c r="L430">
        <v>39</v>
      </c>
      <c r="M430" t="s">
        <v>26</v>
      </c>
      <c r="N430" t="s">
        <v>18</v>
      </c>
    </row>
    <row r="431" spans="1:14" x14ac:dyDescent="0.45">
      <c r="A431">
        <v>1535</v>
      </c>
      <c r="B431" t="s">
        <v>14</v>
      </c>
      <c r="C431" t="s">
        <v>542</v>
      </c>
      <c r="D431" t="s">
        <v>547</v>
      </c>
      <c r="E431">
        <v>5</v>
      </c>
      <c r="F431" s="1">
        <f t="shared" si="35"/>
        <v>2.6773254870568897</v>
      </c>
      <c r="G431" s="1">
        <f t="shared" si="36"/>
        <v>3.2138849974326948</v>
      </c>
      <c r="H431" s="2">
        <v>15000</v>
      </c>
      <c r="I431" s="5">
        <f t="shared" si="37"/>
        <v>370200</v>
      </c>
      <c r="J431" s="2">
        <v>780000</v>
      </c>
      <c r="K431" s="5">
        <f t="shared" si="38"/>
        <v>19250400</v>
      </c>
      <c r="L431">
        <v>33</v>
      </c>
      <c r="M431" t="s">
        <v>33</v>
      </c>
      <c r="N431" t="s">
        <v>18</v>
      </c>
    </row>
    <row r="432" spans="1:14" x14ac:dyDescent="0.45">
      <c r="A432">
        <v>1536</v>
      </c>
      <c r="B432" t="s">
        <v>14</v>
      </c>
      <c r="C432" t="s">
        <v>542</v>
      </c>
      <c r="D432" t="s">
        <v>548</v>
      </c>
      <c r="E432">
        <v>6</v>
      </c>
      <c r="F432" s="1">
        <f t="shared" si="35"/>
        <v>2.3203487554493041</v>
      </c>
      <c r="G432" s="1">
        <f t="shared" si="36"/>
        <v>2.7853669977750024</v>
      </c>
      <c r="H432" s="2">
        <v>13000</v>
      </c>
      <c r="I432" s="5">
        <f t="shared" si="37"/>
        <v>320840</v>
      </c>
      <c r="J432" s="2">
        <v>676000</v>
      </c>
      <c r="K432" s="5">
        <f t="shared" si="38"/>
        <v>16683680</v>
      </c>
      <c r="L432">
        <v>26</v>
      </c>
      <c r="M432" t="s">
        <v>48</v>
      </c>
      <c r="N432" t="s">
        <v>147</v>
      </c>
    </row>
    <row r="433" spans="1:14" x14ac:dyDescent="0.45">
      <c r="A433">
        <v>1537</v>
      </c>
      <c r="B433" t="s">
        <v>14</v>
      </c>
      <c r="C433" t="s">
        <v>542</v>
      </c>
      <c r="D433" t="s">
        <v>549</v>
      </c>
      <c r="E433">
        <v>7</v>
      </c>
      <c r="F433" s="1">
        <f t="shared" si="35"/>
        <v>2.3203487554493041</v>
      </c>
      <c r="G433" s="1">
        <f t="shared" si="36"/>
        <v>2.7853669977750024</v>
      </c>
      <c r="H433" s="2">
        <v>13000</v>
      </c>
      <c r="I433" s="5">
        <f t="shared" si="37"/>
        <v>320840</v>
      </c>
      <c r="J433" s="2">
        <v>676000</v>
      </c>
      <c r="K433" s="5">
        <f t="shared" si="38"/>
        <v>16683680</v>
      </c>
      <c r="L433">
        <v>28</v>
      </c>
      <c r="M433" t="s">
        <v>26</v>
      </c>
      <c r="N433" t="s">
        <v>18</v>
      </c>
    </row>
    <row r="434" spans="1:14" x14ac:dyDescent="0.45">
      <c r="A434">
        <v>1538</v>
      </c>
      <c r="B434" t="s">
        <v>14</v>
      </c>
      <c r="C434" t="s">
        <v>542</v>
      </c>
      <c r="D434" t="s">
        <v>550</v>
      </c>
      <c r="E434">
        <v>8</v>
      </c>
      <c r="F434" s="1">
        <f t="shared" si="35"/>
        <v>2.1418603896455117</v>
      </c>
      <c r="G434" s="1">
        <f t="shared" si="36"/>
        <v>2.571107997946156</v>
      </c>
      <c r="H434" s="2">
        <v>12000</v>
      </c>
      <c r="I434" s="5">
        <f t="shared" si="37"/>
        <v>296160</v>
      </c>
      <c r="J434" s="2">
        <v>624000</v>
      </c>
      <c r="K434" s="5">
        <f t="shared" si="38"/>
        <v>15400320</v>
      </c>
      <c r="L434">
        <v>27</v>
      </c>
      <c r="M434" t="s">
        <v>22</v>
      </c>
      <c r="N434" t="s">
        <v>18</v>
      </c>
    </row>
    <row r="435" spans="1:14" x14ac:dyDescent="0.45">
      <c r="A435">
        <v>1539</v>
      </c>
      <c r="B435" t="s">
        <v>14</v>
      </c>
      <c r="C435" t="s">
        <v>542</v>
      </c>
      <c r="D435" t="s">
        <v>551</v>
      </c>
      <c r="E435">
        <v>9</v>
      </c>
      <c r="F435" s="1">
        <f t="shared" si="35"/>
        <v>1.9633720238417189</v>
      </c>
      <c r="G435" s="1">
        <f t="shared" si="36"/>
        <v>2.3568489981173095</v>
      </c>
      <c r="H435" s="2">
        <v>11000</v>
      </c>
      <c r="I435" s="5">
        <f t="shared" si="37"/>
        <v>271480</v>
      </c>
      <c r="J435" s="2">
        <v>572000</v>
      </c>
      <c r="K435" s="5">
        <f t="shared" si="38"/>
        <v>14116960</v>
      </c>
      <c r="L435">
        <v>33</v>
      </c>
      <c r="M435" t="s">
        <v>96</v>
      </c>
      <c r="N435" t="s">
        <v>18</v>
      </c>
    </row>
    <row r="436" spans="1:14" x14ac:dyDescent="0.45">
      <c r="A436">
        <v>1540</v>
      </c>
      <c r="B436" t="s">
        <v>14</v>
      </c>
      <c r="C436" t="s">
        <v>542</v>
      </c>
      <c r="D436" t="s">
        <v>552</v>
      </c>
      <c r="E436">
        <v>10</v>
      </c>
      <c r="F436" s="1">
        <f t="shared" si="35"/>
        <v>1.9633720238417189</v>
      </c>
      <c r="G436" s="1">
        <f t="shared" si="36"/>
        <v>2.3568489981173095</v>
      </c>
      <c r="H436" s="2">
        <v>11000</v>
      </c>
      <c r="I436" s="5">
        <f t="shared" si="37"/>
        <v>271480</v>
      </c>
      <c r="J436" s="2">
        <v>572000</v>
      </c>
      <c r="K436" s="5">
        <f t="shared" si="38"/>
        <v>14116960</v>
      </c>
      <c r="L436">
        <v>24</v>
      </c>
      <c r="M436" t="s">
        <v>40</v>
      </c>
      <c r="N436" t="s">
        <v>34</v>
      </c>
    </row>
    <row r="437" spans="1:14" x14ac:dyDescent="0.45">
      <c r="A437">
        <v>1541</v>
      </c>
      <c r="B437" t="s">
        <v>14</v>
      </c>
      <c r="C437" t="s">
        <v>542</v>
      </c>
      <c r="D437" t="s">
        <v>318</v>
      </c>
      <c r="E437">
        <v>11</v>
      </c>
      <c r="F437" s="1">
        <f t="shared" si="35"/>
        <v>1.5171511093322374</v>
      </c>
      <c r="G437" s="1">
        <f t="shared" si="36"/>
        <v>1.8212014985451939</v>
      </c>
      <c r="H437" s="2">
        <v>8500</v>
      </c>
      <c r="I437" s="5">
        <f t="shared" si="37"/>
        <v>209780</v>
      </c>
      <c r="J437" s="2">
        <v>442000</v>
      </c>
      <c r="K437" s="5">
        <f t="shared" si="38"/>
        <v>10908560</v>
      </c>
      <c r="L437">
        <v>24</v>
      </c>
      <c r="M437" t="s">
        <v>62</v>
      </c>
      <c r="N437" t="s">
        <v>18</v>
      </c>
    </row>
    <row r="438" spans="1:14" x14ac:dyDescent="0.45">
      <c r="A438">
        <v>1542</v>
      </c>
      <c r="B438" t="s">
        <v>14</v>
      </c>
      <c r="C438" t="s">
        <v>542</v>
      </c>
      <c r="D438" t="s">
        <v>553</v>
      </c>
      <c r="E438">
        <v>12</v>
      </c>
      <c r="F438" s="1">
        <f t="shared" si="35"/>
        <v>1.3743604166892034</v>
      </c>
      <c r="G438" s="1">
        <f t="shared" si="36"/>
        <v>1.6497942986821168</v>
      </c>
      <c r="H438" s="2">
        <v>7700</v>
      </c>
      <c r="I438" s="5">
        <f t="shared" si="37"/>
        <v>190036</v>
      </c>
      <c r="J438" s="2">
        <v>400400</v>
      </c>
      <c r="K438" s="5">
        <f t="shared" si="38"/>
        <v>9881872</v>
      </c>
      <c r="L438">
        <v>25</v>
      </c>
      <c r="M438" t="s">
        <v>48</v>
      </c>
      <c r="N438" t="s">
        <v>57</v>
      </c>
    </row>
    <row r="439" spans="1:14" x14ac:dyDescent="0.45">
      <c r="A439">
        <v>1543</v>
      </c>
      <c r="B439" t="s">
        <v>14</v>
      </c>
      <c r="C439" t="s">
        <v>542</v>
      </c>
      <c r="D439" t="s">
        <v>554</v>
      </c>
      <c r="E439">
        <v>13</v>
      </c>
      <c r="F439" s="1">
        <f t="shared" si="35"/>
        <v>1.160174377724652</v>
      </c>
      <c r="G439" s="1">
        <f t="shared" si="36"/>
        <v>1.3926834988875012</v>
      </c>
      <c r="H439" s="2">
        <v>6500</v>
      </c>
      <c r="I439" s="5">
        <f t="shared" si="37"/>
        <v>160420</v>
      </c>
      <c r="J439" s="2">
        <v>338000</v>
      </c>
      <c r="K439" s="5">
        <f t="shared" si="38"/>
        <v>8341840</v>
      </c>
      <c r="L439">
        <v>30</v>
      </c>
      <c r="M439" t="s">
        <v>20</v>
      </c>
      <c r="N439" t="s">
        <v>18</v>
      </c>
    </row>
    <row r="440" spans="1:14" x14ac:dyDescent="0.45">
      <c r="A440">
        <v>1544</v>
      </c>
      <c r="B440" t="s">
        <v>14</v>
      </c>
      <c r="C440" t="s">
        <v>542</v>
      </c>
      <c r="D440" t="s">
        <v>555</v>
      </c>
      <c r="E440">
        <v>14</v>
      </c>
      <c r="F440" s="1">
        <f t="shared" si="35"/>
        <v>1.0887790314031351</v>
      </c>
      <c r="G440" s="1">
        <f t="shared" si="36"/>
        <v>1.3069798989559627</v>
      </c>
      <c r="H440" s="2">
        <v>6100</v>
      </c>
      <c r="I440" s="5">
        <f t="shared" si="37"/>
        <v>150548</v>
      </c>
      <c r="J440" s="2">
        <v>317200</v>
      </c>
      <c r="K440" s="5">
        <f t="shared" si="38"/>
        <v>7828496</v>
      </c>
      <c r="L440">
        <v>36</v>
      </c>
      <c r="M440" t="s">
        <v>17</v>
      </c>
      <c r="N440" t="s">
        <v>18</v>
      </c>
    </row>
    <row r="441" spans="1:14" x14ac:dyDescent="0.45">
      <c r="A441">
        <v>1545</v>
      </c>
      <c r="B441" t="s">
        <v>14</v>
      </c>
      <c r="C441" t="s">
        <v>542</v>
      </c>
      <c r="D441" t="s">
        <v>556</v>
      </c>
      <c r="E441">
        <v>15</v>
      </c>
      <c r="F441" s="1">
        <f t="shared" si="35"/>
        <v>0.96383717534048019</v>
      </c>
      <c r="G441" s="1">
        <f t="shared" si="36"/>
        <v>1.1569985990757701</v>
      </c>
      <c r="H441" s="2">
        <v>5400</v>
      </c>
      <c r="I441" s="5">
        <f t="shared" si="37"/>
        <v>133272</v>
      </c>
      <c r="J441" s="2">
        <v>280800</v>
      </c>
      <c r="K441" s="5">
        <f t="shared" si="38"/>
        <v>6930144</v>
      </c>
      <c r="L441">
        <v>23</v>
      </c>
      <c r="M441" t="s">
        <v>17</v>
      </c>
      <c r="N441" t="s">
        <v>18</v>
      </c>
    </row>
    <row r="442" spans="1:14" x14ac:dyDescent="0.45">
      <c r="A442">
        <v>1546</v>
      </c>
      <c r="B442" t="s">
        <v>14</v>
      </c>
      <c r="C442" t="s">
        <v>542</v>
      </c>
      <c r="D442" t="s">
        <v>557</v>
      </c>
      <c r="E442">
        <v>16</v>
      </c>
      <c r="F442" s="1">
        <f t="shared" si="35"/>
        <v>0.94598833876010102</v>
      </c>
      <c r="G442" s="1">
        <f t="shared" si="36"/>
        <v>1.1355726990928856</v>
      </c>
      <c r="H442" s="2">
        <v>5300</v>
      </c>
      <c r="I442" s="5">
        <f t="shared" si="37"/>
        <v>130804</v>
      </c>
      <c r="J442" s="2">
        <v>275600</v>
      </c>
      <c r="K442" s="5">
        <f t="shared" si="38"/>
        <v>6801808</v>
      </c>
      <c r="L442">
        <v>20</v>
      </c>
      <c r="M442" t="s">
        <v>26</v>
      </c>
      <c r="N442" t="s">
        <v>18</v>
      </c>
    </row>
    <row r="443" spans="1:14" x14ac:dyDescent="0.45">
      <c r="A443">
        <v>1547</v>
      </c>
      <c r="B443" t="s">
        <v>14</v>
      </c>
      <c r="C443" t="s">
        <v>542</v>
      </c>
      <c r="D443" t="s">
        <v>558</v>
      </c>
      <c r="E443">
        <v>17</v>
      </c>
      <c r="F443" s="1">
        <f t="shared" si="35"/>
        <v>0.92813950217972174</v>
      </c>
      <c r="G443" s="1">
        <f t="shared" si="36"/>
        <v>1.1141467991100009</v>
      </c>
      <c r="H443" s="2">
        <v>5200</v>
      </c>
      <c r="I443" s="5">
        <f t="shared" si="37"/>
        <v>128336</v>
      </c>
      <c r="J443" s="2">
        <v>270400</v>
      </c>
      <c r="K443" s="5">
        <f t="shared" si="38"/>
        <v>6673472</v>
      </c>
      <c r="L443">
        <v>39</v>
      </c>
      <c r="M443" t="s">
        <v>28</v>
      </c>
      <c r="N443" t="s">
        <v>18</v>
      </c>
    </row>
    <row r="444" spans="1:14" x14ac:dyDescent="0.45">
      <c r="A444">
        <v>1548</v>
      </c>
      <c r="B444" t="s">
        <v>14</v>
      </c>
      <c r="C444" t="s">
        <v>542</v>
      </c>
      <c r="D444" t="s">
        <v>559</v>
      </c>
      <c r="E444">
        <v>18</v>
      </c>
      <c r="F444" s="1">
        <f t="shared" si="35"/>
        <v>0.91029066559934246</v>
      </c>
      <c r="G444" s="1">
        <f t="shared" si="36"/>
        <v>1.0927208991271162</v>
      </c>
      <c r="H444" s="2">
        <v>5100</v>
      </c>
      <c r="I444" s="5">
        <f t="shared" si="37"/>
        <v>125868</v>
      </c>
      <c r="J444" s="2">
        <v>265200</v>
      </c>
      <c r="K444" s="5">
        <f t="shared" si="38"/>
        <v>6545136</v>
      </c>
      <c r="L444">
        <v>23</v>
      </c>
      <c r="M444" t="s">
        <v>40</v>
      </c>
      <c r="N444" t="s">
        <v>104</v>
      </c>
    </row>
    <row r="445" spans="1:14" x14ac:dyDescent="0.45">
      <c r="A445">
        <v>1549</v>
      </c>
      <c r="B445" t="s">
        <v>14</v>
      </c>
      <c r="C445" t="s">
        <v>542</v>
      </c>
      <c r="D445" t="s">
        <v>560</v>
      </c>
      <c r="E445">
        <v>19</v>
      </c>
      <c r="F445" s="1">
        <f t="shared" si="35"/>
        <v>0.8031976461170669</v>
      </c>
      <c r="G445" s="1">
        <f t="shared" si="36"/>
        <v>0.96416549922980843</v>
      </c>
      <c r="H445" s="2">
        <v>4500</v>
      </c>
      <c r="I445" s="5">
        <f t="shared" si="37"/>
        <v>111060</v>
      </c>
      <c r="J445" s="2">
        <v>234000</v>
      </c>
      <c r="K445" s="5">
        <f t="shared" si="38"/>
        <v>5775120</v>
      </c>
      <c r="L445">
        <v>22</v>
      </c>
      <c r="M445" t="s">
        <v>70</v>
      </c>
      <c r="N445" t="s">
        <v>18</v>
      </c>
    </row>
    <row r="446" spans="1:14" x14ac:dyDescent="0.45">
      <c r="A446">
        <v>1550</v>
      </c>
      <c r="B446" t="s">
        <v>14</v>
      </c>
      <c r="C446" t="s">
        <v>542</v>
      </c>
      <c r="D446" t="s">
        <v>561</v>
      </c>
      <c r="E446">
        <v>20</v>
      </c>
      <c r="F446" s="1">
        <f t="shared" si="35"/>
        <v>0.8031976461170669</v>
      </c>
      <c r="G446" s="1">
        <f t="shared" si="36"/>
        <v>0.96416549922980843</v>
      </c>
      <c r="H446" s="2">
        <v>4500</v>
      </c>
      <c r="I446" s="5">
        <f t="shared" si="37"/>
        <v>111060</v>
      </c>
      <c r="J446" s="2">
        <v>234000</v>
      </c>
      <c r="K446" s="5">
        <f t="shared" si="38"/>
        <v>5775120</v>
      </c>
      <c r="L446">
        <v>25</v>
      </c>
      <c r="M446" t="s">
        <v>45</v>
      </c>
      <c r="N446" t="s">
        <v>18</v>
      </c>
    </row>
    <row r="447" spans="1:14" x14ac:dyDescent="0.45">
      <c r="A447">
        <v>1551</v>
      </c>
      <c r="B447" t="s">
        <v>14</v>
      </c>
      <c r="C447" t="s">
        <v>542</v>
      </c>
      <c r="D447" t="s">
        <v>562</v>
      </c>
      <c r="E447">
        <v>21</v>
      </c>
      <c r="F447" s="1">
        <f t="shared" si="35"/>
        <v>0.76749997295630834</v>
      </c>
      <c r="G447" s="1">
        <f t="shared" si="36"/>
        <v>0.92131369926403917</v>
      </c>
      <c r="H447" s="2">
        <v>4300</v>
      </c>
      <c r="I447" s="5">
        <f t="shared" si="37"/>
        <v>106124</v>
      </c>
      <c r="J447" s="2">
        <v>223600</v>
      </c>
      <c r="K447" s="5">
        <f t="shared" si="38"/>
        <v>5518448</v>
      </c>
      <c r="L447">
        <v>39</v>
      </c>
      <c r="M447" t="s">
        <v>28</v>
      </c>
      <c r="N447" t="s">
        <v>18</v>
      </c>
    </row>
    <row r="448" spans="1:14" x14ac:dyDescent="0.45">
      <c r="A448">
        <v>1552</v>
      </c>
      <c r="B448" t="s">
        <v>14</v>
      </c>
      <c r="C448" t="s">
        <v>542</v>
      </c>
      <c r="D448" t="s">
        <v>563</v>
      </c>
      <c r="E448">
        <v>22</v>
      </c>
      <c r="F448" s="1">
        <f t="shared" si="35"/>
        <v>0.73180229979554978</v>
      </c>
      <c r="G448" s="1">
        <f t="shared" si="36"/>
        <v>0.8784618992982699</v>
      </c>
      <c r="H448" s="2">
        <v>4100</v>
      </c>
      <c r="I448" s="5">
        <f t="shared" si="37"/>
        <v>101188</v>
      </c>
      <c r="J448" s="2">
        <v>213200</v>
      </c>
      <c r="K448" s="5">
        <f t="shared" si="38"/>
        <v>5261776</v>
      </c>
      <c r="L448">
        <v>22</v>
      </c>
      <c r="M448" t="s">
        <v>62</v>
      </c>
      <c r="N448" t="s">
        <v>18</v>
      </c>
    </row>
    <row r="449" spans="1:14" x14ac:dyDescent="0.45">
      <c r="A449">
        <v>1553</v>
      </c>
      <c r="B449" t="s">
        <v>14</v>
      </c>
      <c r="C449" t="s">
        <v>542</v>
      </c>
      <c r="D449" t="s">
        <v>564</v>
      </c>
      <c r="E449">
        <v>23</v>
      </c>
      <c r="F449" s="1">
        <f t="shared" si="35"/>
        <v>0.58901160715251566</v>
      </c>
      <c r="G449" s="1">
        <f t="shared" si="36"/>
        <v>0.70705469943519283</v>
      </c>
      <c r="H449" s="2">
        <v>3300</v>
      </c>
      <c r="I449" s="5">
        <f t="shared" si="37"/>
        <v>81444</v>
      </c>
      <c r="J449" s="2">
        <v>171600</v>
      </c>
      <c r="K449" s="5">
        <f t="shared" si="38"/>
        <v>4235088</v>
      </c>
      <c r="L449">
        <v>23</v>
      </c>
      <c r="M449" t="s">
        <v>28</v>
      </c>
      <c r="N449" t="s">
        <v>18</v>
      </c>
    </row>
    <row r="450" spans="1:14" x14ac:dyDescent="0.45">
      <c r="A450">
        <v>1554</v>
      </c>
      <c r="B450" t="s">
        <v>14</v>
      </c>
      <c r="C450" t="s">
        <v>542</v>
      </c>
      <c r="D450" t="s">
        <v>565</v>
      </c>
      <c r="E450">
        <v>24</v>
      </c>
      <c r="F450" s="1">
        <f t="shared" si="35"/>
        <v>0.46406975108986087</v>
      </c>
      <c r="G450" s="1">
        <f t="shared" si="36"/>
        <v>0.55707339955500046</v>
      </c>
      <c r="H450" s="2">
        <v>2600</v>
      </c>
      <c r="I450" s="5">
        <f t="shared" si="37"/>
        <v>64168</v>
      </c>
      <c r="J450" s="2">
        <v>135200</v>
      </c>
      <c r="K450" s="5">
        <f t="shared" si="38"/>
        <v>3336736</v>
      </c>
      <c r="L450">
        <v>19</v>
      </c>
      <c r="M450" t="s">
        <v>71</v>
      </c>
      <c r="N450" t="s">
        <v>18</v>
      </c>
    </row>
    <row r="451" spans="1:14" x14ac:dyDescent="0.45">
      <c r="A451">
        <v>1555</v>
      </c>
      <c r="B451" t="s">
        <v>14</v>
      </c>
      <c r="C451" t="s">
        <v>542</v>
      </c>
      <c r="D451" t="s">
        <v>566</v>
      </c>
      <c r="E451">
        <v>25</v>
      </c>
      <c r="F451" s="1">
        <f t="shared" ref="F451:F514" si="39">K451/$P$7</f>
        <v>0.44622091450948159</v>
      </c>
      <c r="G451" s="1">
        <f t="shared" ref="G451:G514" si="40">K451/$P$6</f>
        <v>0.53564749957211577</v>
      </c>
      <c r="H451" s="2">
        <v>2500</v>
      </c>
      <c r="I451" s="5">
        <f t="shared" ref="I451:I514" si="41">H451*$O$3</f>
        <v>61700</v>
      </c>
      <c r="J451" s="2">
        <v>130000</v>
      </c>
      <c r="K451" s="5">
        <f t="shared" ref="K451:K514" si="42">J451*$O$3</f>
        <v>3208400</v>
      </c>
      <c r="L451">
        <v>21</v>
      </c>
      <c r="M451" t="s">
        <v>50</v>
      </c>
      <c r="N451" t="s">
        <v>18</v>
      </c>
    </row>
    <row r="452" spans="1:14" x14ac:dyDescent="0.45">
      <c r="A452">
        <v>1638</v>
      </c>
      <c r="B452" t="s">
        <v>14</v>
      </c>
      <c r="C452" t="s">
        <v>568</v>
      </c>
      <c r="D452" t="s">
        <v>569</v>
      </c>
      <c r="E452">
        <v>1</v>
      </c>
      <c r="F452" s="1">
        <f t="shared" si="39"/>
        <v>2.4988371212530969</v>
      </c>
      <c r="G452" s="1">
        <f t="shared" si="40"/>
        <v>2.9996259976038484</v>
      </c>
      <c r="H452" s="2">
        <v>14000</v>
      </c>
      <c r="I452" s="5">
        <f t="shared" si="41"/>
        <v>345520</v>
      </c>
      <c r="J452" s="2">
        <v>728000</v>
      </c>
      <c r="K452" s="5">
        <f t="shared" si="42"/>
        <v>17967040</v>
      </c>
      <c r="L452">
        <v>29</v>
      </c>
      <c r="M452" t="s">
        <v>73</v>
      </c>
      <c r="N452" t="s">
        <v>34</v>
      </c>
    </row>
    <row r="453" spans="1:14" x14ac:dyDescent="0.45">
      <c r="A453">
        <v>1639</v>
      </c>
      <c r="B453" t="s">
        <v>14</v>
      </c>
      <c r="C453" t="s">
        <v>568</v>
      </c>
      <c r="D453" t="s">
        <v>570</v>
      </c>
      <c r="E453">
        <v>2</v>
      </c>
      <c r="F453" s="1">
        <f t="shared" si="39"/>
        <v>2.3203487554493041</v>
      </c>
      <c r="G453" s="1">
        <f t="shared" si="40"/>
        <v>2.7853669977750024</v>
      </c>
      <c r="H453" s="2">
        <v>13000</v>
      </c>
      <c r="I453" s="5">
        <f t="shared" si="41"/>
        <v>320840</v>
      </c>
      <c r="J453" s="2">
        <v>676000</v>
      </c>
      <c r="K453" s="5">
        <f t="shared" si="42"/>
        <v>16683680</v>
      </c>
      <c r="L453">
        <v>34</v>
      </c>
      <c r="M453" t="s">
        <v>45</v>
      </c>
      <c r="N453" t="s">
        <v>18</v>
      </c>
    </row>
    <row r="454" spans="1:14" x14ac:dyDescent="0.45">
      <c r="A454">
        <v>1640</v>
      </c>
      <c r="B454" t="s">
        <v>14</v>
      </c>
      <c r="C454" t="s">
        <v>568</v>
      </c>
      <c r="D454" t="s">
        <v>571</v>
      </c>
      <c r="E454">
        <v>3</v>
      </c>
      <c r="F454" s="1">
        <f t="shared" si="39"/>
        <v>2.1418603896455117</v>
      </c>
      <c r="G454" s="1">
        <f t="shared" si="40"/>
        <v>2.571107997946156</v>
      </c>
      <c r="H454" s="2">
        <v>12000</v>
      </c>
      <c r="I454" s="5">
        <f t="shared" si="41"/>
        <v>296160</v>
      </c>
      <c r="J454" s="2">
        <v>624000</v>
      </c>
      <c r="K454" s="5">
        <f t="shared" si="42"/>
        <v>15400320</v>
      </c>
      <c r="L454">
        <v>32</v>
      </c>
      <c r="M454" t="s">
        <v>62</v>
      </c>
      <c r="N454" t="s">
        <v>18</v>
      </c>
    </row>
    <row r="455" spans="1:14" x14ac:dyDescent="0.45">
      <c r="A455">
        <v>1641</v>
      </c>
      <c r="B455" t="s">
        <v>14</v>
      </c>
      <c r="C455" t="s">
        <v>568</v>
      </c>
      <c r="D455" t="s">
        <v>572</v>
      </c>
      <c r="E455">
        <v>4</v>
      </c>
      <c r="F455" s="1">
        <f t="shared" si="39"/>
        <v>1.6063952922341338</v>
      </c>
      <c r="G455" s="1">
        <f t="shared" si="40"/>
        <v>1.9283309984596169</v>
      </c>
      <c r="H455" s="2">
        <v>9000</v>
      </c>
      <c r="I455" s="5">
        <f t="shared" si="41"/>
        <v>222120</v>
      </c>
      <c r="J455" s="2">
        <v>468000</v>
      </c>
      <c r="K455" s="5">
        <f t="shared" si="42"/>
        <v>11550240</v>
      </c>
      <c r="L455">
        <v>32</v>
      </c>
      <c r="M455" t="s">
        <v>45</v>
      </c>
      <c r="N455" t="s">
        <v>18</v>
      </c>
    </row>
    <row r="456" spans="1:14" x14ac:dyDescent="0.45">
      <c r="A456">
        <v>1642</v>
      </c>
      <c r="B456" t="s">
        <v>14</v>
      </c>
      <c r="C456" t="s">
        <v>568</v>
      </c>
      <c r="D456" t="s">
        <v>573</v>
      </c>
      <c r="E456">
        <v>5</v>
      </c>
      <c r="F456" s="1">
        <f t="shared" si="39"/>
        <v>1.6063952922341338</v>
      </c>
      <c r="G456" s="1">
        <f t="shared" si="40"/>
        <v>1.9283309984596169</v>
      </c>
      <c r="H456" s="2">
        <v>9000</v>
      </c>
      <c r="I456" s="5">
        <f t="shared" si="41"/>
        <v>222120</v>
      </c>
      <c r="J456" s="2">
        <v>468000</v>
      </c>
      <c r="K456" s="5">
        <f t="shared" si="42"/>
        <v>11550240</v>
      </c>
      <c r="L456">
        <v>31</v>
      </c>
      <c r="M456" t="s">
        <v>26</v>
      </c>
      <c r="N456" t="s">
        <v>18</v>
      </c>
    </row>
    <row r="457" spans="1:14" x14ac:dyDescent="0.45">
      <c r="A457">
        <v>1643</v>
      </c>
      <c r="B457" t="s">
        <v>14</v>
      </c>
      <c r="C457" t="s">
        <v>568</v>
      </c>
      <c r="D457" t="s">
        <v>574</v>
      </c>
      <c r="E457">
        <v>6</v>
      </c>
      <c r="F457" s="1">
        <f t="shared" si="39"/>
        <v>1.6063952922341338</v>
      </c>
      <c r="G457" s="1">
        <f t="shared" si="40"/>
        <v>1.9283309984596169</v>
      </c>
      <c r="H457" s="2">
        <v>9000</v>
      </c>
      <c r="I457" s="5">
        <f t="shared" si="41"/>
        <v>222120</v>
      </c>
      <c r="J457" s="2">
        <v>468000</v>
      </c>
      <c r="K457" s="5">
        <f t="shared" si="42"/>
        <v>11550240</v>
      </c>
      <c r="L457">
        <v>34</v>
      </c>
      <c r="M457" t="s">
        <v>61</v>
      </c>
      <c r="N457" t="s">
        <v>18</v>
      </c>
    </row>
    <row r="458" spans="1:14" x14ac:dyDescent="0.45">
      <c r="A458">
        <v>1644</v>
      </c>
      <c r="B458" t="s">
        <v>14</v>
      </c>
      <c r="C458" t="s">
        <v>568</v>
      </c>
      <c r="D458" t="s">
        <v>575</v>
      </c>
      <c r="E458">
        <v>7</v>
      </c>
      <c r="F458" s="1">
        <f t="shared" si="39"/>
        <v>1.4993022727518581</v>
      </c>
      <c r="G458" s="1">
        <f t="shared" si="40"/>
        <v>1.7997755985623092</v>
      </c>
      <c r="H458" s="2">
        <v>8400</v>
      </c>
      <c r="I458" s="5">
        <f t="shared" si="41"/>
        <v>207312</v>
      </c>
      <c r="J458" s="2">
        <v>436800</v>
      </c>
      <c r="K458" s="5">
        <f t="shared" si="42"/>
        <v>10780224</v>
      </c>
      <c r="L458">
        <v>31</v>
      </c>
      <c r="M458" t="s">
        <v>70</v>
      </c>
      <c r="N458" t="s">
        <v>18</v>
      </c>
    </row>
    <row r="459" spans="1:14" x14ac:dyDescent="0.45">
      <c r="A459">
        <v>1645</v>
      </c>
      <c r="B459" t="s">
        <v>14</v>
      </c>
      <c r="C459" t="s">
        <v>568</v>
      </c>
      <c r="D459" t="s">
        <v>576</v>
      </c>
      <c r="E459">
        <v>8</v>
      </c>
      <c r="F459" s="1">
        <f t="shared" si="39"/>
        <v>1.4814534361714788</v>
      </c>
      <c r="G459" s="1">
        <f t="shared" si="40"/>
        <v>1.7783496985794245</v>
      </c>
      <c r="H459" s="2">
        <v>8300</v>
      </c>
      <c r="I459" s="5">
        <f t="shared" si="41"/>
        <v>204844</v>
      </c>
      <c r="J459" s="2">
        <v>431600</v>
      </c>
      <c r="K459" s="5">
        <f t="shared" si="42"/>
        <v>10651888</v>
      </c>
      <c r="L459">
        <v>29</v>
      </c>
      <c r="M459" t="s">
        <v>75</v>
      </c>
      <c r="N459" t="s">
        <v>18</v>
      </c>
    </row>
    <row r="460" spans="1:14" x14ac:dyDescent="0.45">
      <c r="A460">
        <v>1646</v>
      </c>
      <c r="B460" t="s">
        <v>14</v>
      </c>
      <c r="C460" t="s">
        <v>568</v>
      </c>
      <c r="D460" t="s">
        <v>577</v>
      </c>
      <c r="E460">
        <v>9</v>
      </c>
      <c r="F460" s="1">
        <f t="shared" si="39"/>
        <v>1.0887790314031351</v>
      </c>
      <c r="G460" s="1">
        <f t="shared" si="40"/>
        <v>1.3069798989559627</v>
      </c>
      <c r="H460" s="2">
        <v>6100</v>
      </c>
      <c r="I460" s="5">
        <f t="shared" si="41"/>
        <v>150548</v>
      </c>
      <c r="J460" s="2">
        <v>317200</v>
      </c>
      <c r="K460" s="5">
        <f t="shared" si="42"/>
        <v>7828496</v>
      </c>
      <c r="L460">
        <v>33</v>
      </c>
      <c r="M460" t="s">
        <v>28</v>
      </c>
      <c r="N460" t="s">
        <v>18</v>
      </c>
    </row>
    <row r="461" spans="1:14" x14ac:dyDescent="0.45">
      <c r="A461">
        <v>1647</v>
      </c>
      <c r="B461" t="s">
        <v>14</v>
      </c>
      <c r="C461" t="s">
        <v>568</v>
      </c>
      <c r="D461" t="s">
        <v>578</v>
      </c>
      <c r="E461">
        <v>10</v>
      </c>
      <c r="F461" s="1">
        <f t="shared" si="39"/>
        <v>0.8745929924385839</v>
      </c>
      <c r="G461" s="1">
        <f t="shared" si="40"/>
        <v>1.0498690991613471</v>
      </c>
      <c r="H461" s="2">
        <v>4900</v>
      </c>
      <c r="I461" s="5">
        <f t="shared" si="41"/>
        <v>120932</v>
      </c>
      <c r="J461" s="2">
        <v>254800</v>
      </c>
      <c r="K461" s="5">
        <f t="shared" si="42"/>
        <v>6288464</v>
      </c>
      <c r="L461">
        <v>27</v>
      </c>
      <c r="M461" t="s">
        <v>26</v>
      </c>
      <c r="N461" t="s">
        <v>34</v>
      </c>
    </row>
    <row r="462" spans="1:14" x14ac:dyDescent="0.45">
      <c r="A462">
        <v>1648</v>
      </c>
      <c r="B462" t="s">
        <v>14</v>
      </c>
      <c r="C462" t="s">
        <v>568</v>
      </c>
      <c r="D462" t="s">
        <v>579</v>
      </c>
      <c r="E462">
        <v>11</v>
      </c>
      <c r="F462" s="1">
        <f t="shared" si="39"/>
        <v>0.73180229979554978</v>
      </c>
      <c r="G462" s="1">
        <f t="shared" si="40"/>
        <v>0.8784618992982699</v>
      </c>
      <c r="H462" s="2">
        <v>4100</v>
      </c>
      <c r="I462" s="5">
        <f t="shared" si="41"/>
        <v>101188</v>
      </c>
      <c r="J462" s="2">
        <v>213200</v>
      </c>
      <c r="K462" s="5">
        <f t="shared" si="42"/>
        <v>5261776</v>
      </c>
      <c r="L462">
        <v>35</v>
      </c>
      <c r="M462" t="s">
        <v>28</v>
      </c>
      <c r="N462" t="s">
        <v>18</v>
      </c>
    </row>
    <row r="463" spans="1:14" x14ac:dyDescent="0.45">
      <c r="A463">
        <v>1649</v>
      </c>
      <c r="B463" t="s">
        <v>14</v>
      </c>
      <c r="C463" t="s">
        <v>568</v>
      </c>
      <c r="D463" t="s">
        <v>580</v>
      </c>
      <c r="E463">
        <v>12</v>
      </c>
      <c r="F463" s="1">
        <f t="shared" si="39"/>
        <v>0.58901160715251566</v>
      </c>
      <c r="G463" s="1">
        <f t="shared" si="40"/>
        <v>0.70705469943519283</v>
      </c>
      <c r="H463" s="2">
        <v>3300</v>
      </c>
      <c r="I463" s="5">
        <f t="shared" si="41"/>
        <v>81444</v>
      </c>
      <c r="J463" s="2">
        <v>171600</v>
      </c>
      <c r="K463" s="5">
        <f t="shared" si="42"/>
        <v>4235088</v>
      </c>
      <c r="L463">
        <v>23</v>
      </c>
      <c r="M463" t="s">
        <v>26</v>
      </c>
      <c r="N463" t="s">
        <v>18</v>
      </c>
    </row>
    <row r="464" spans="1:14" x14ac:dyDescent="0.45">
      <c r="A464">
        <v>1650</v>
      </c>
      <c r="B464" t="s">
        <v>14</v>
      </c>
      <c r="C464" t="s">
        <v>568</v>
      </c>
      <c r="D464" t="s">
        <v>581</v>
      </c>
      <c r="E464">
        <v>13</v>
      </c>
      <c r="F464" s="1">
        <f t="shared" si="39"/>
        <v>0.58901160715251566</v>
      </c>
      <c r="G464" s="1">
        <f t="shared" si="40"/>
        <v>0.70705469943519283</v>
      </c>
      <c r="H464" s="2">
        <v>3300</v>
      </c>
      <c r="I464" s="5">
        <f t="shared" si="41"/>
        <v>81444</v>
      </c>
      <c r="J464" s="2">
        <v>171600</v>
      </c>
      <c r="K464" s="5">
        <f t="shared" si="42"/>
        <v>4235088</v>
      </c>
      <c r="L464">
        <v>21</v>
      </c>
      <c r="M464" t="s">
        <v>40</v>
      </c>
      <c r="N464" t="s">
        <v>18</v>
      </c>
    </row>
    <row r="465" spans="1:14" x14ac:dyDescent="0.45">
      <c r="A465">
        <v>1651</v>
      </c>
      <c r="B465" t="s">
        <v>14</v>
      </c>
      <c r="C465" t="s">
        <v>568</v>
      </c>
      <c r="D465" t="s">
        <v>582</v>
      </c>
      <c r="E465">
        <v>14</v>
      </c>
      <c r="F465" s="1">
        <f t="shared" si="39"/>
        <v>0.51761626083099865</v>
      </c>
      <c r="G465" s="1">
        <f t="shared" si="40"/>
        <v>0.6213510995036543</v>
      </c>
      <c r="H465" s="2">
        <v>2900</v>
      </c>
      <c r="I465" s="5">
        <f t="shared" si="41"/>
        <v>71572</v>
      </c>
      <c r="J465" s="2">
        <v>150800</v>
      </c>
      <c r="K465" s="5">
        <f t="shared" si="42"/>
        <v>3721744</v>
      </c>
      <c r="L465">
        <v>28</v>
      </c>
      <c r="M465" t="s">
        <v>17</v>
      </c>
      <c r="N465" t="s">
        <v>18</v>
      </c>
    </row>
    <row r="466" spans="1:14" x14ac:dyDescent="0.45">
      <c r="A466">
        <v>1652</v>
      </c>
      <c r="B466" t="s">
        <v>14</v>
      </c>
      <c r="C466" t="s">
        <v>568</v>
      </c>
      <c r="D466" t="s">
        <v>583</v>
      </c>
      <c r="E466">
        <v>15</v>
      </c>
      <c r="F466" s="1">
        <f t="shared" si="39"/>
        <v>0.44622091450948159</v>
      </c>
      <c r="G466" s="1">
        <f t="shared" si="40"/>
        <v>0.53564749957211577</v>
      </c>
      <c r="H466" s="2">
        <v>2500</v>
      </c>
      <c r="I466" s="5">
        <f t="shared" si="41"/>
        <v>61700</v>
      </c>
      <c r="J466" s="2">
        <v>130000</v>
      </c>
      <c r="K466" s="5">
        <f t="shared" si="42"/>
        <v>3208400</v>
      </c>
      <c r="L466">
        <v>22</v>
      </c>
      <c r="M466" t="s">
        <v>59</v>
      </c>
      <c r="N466" t="s">
        <v>18</v>
      </c>
    </row>
    <row r="467" spans="1:14" x14ac:dyDescent="0.45">
      <c r="A467">
        <v>1653</v>
      </c>
      <c r="B467" t="s">
        <v>14</v>
      </c>
      <c r="C467" t="s">
        <v>568</v>
      </c>
      <c r="D467" t="s">
        <v>584</v>
      </c>
      <c r="E467">
        <v>16</v>
      </c>
      <c r="F467" s="1">
        <f t="shared" si="39"/>
        <v>0.39267440476834381</v>
      </c>
      <c r="G467" s="1">
        <f t="shared" si="40"/>
        <v>0.47136979962346193</v>
      </c>
      <c r="H467" s="2">
        <v>2200</v>
      </c>
      <c r="I467" s="5">
        <f t="shared" si="41"/>
        <v>54296</v>
      </c>
      <c r="J467" s="2">
        <v>114400</v>
      </c>
      <c r="K467" s="5">
        <f t="shared" si="42"/>
        <v>2823392</v>
      </c>
      <c r="L467">
        <v>19</v>
      </c>
      <c r="M467" t="s">
        <v>17</v>
      </c>
      <c r="N467" t="s">
        <v>18</v>
      </c>
    </row>
    <row r="468" spans="1:14" x14ac:dyDescent="0.45">
      <c r="A468">
        <v>1654</v>
      </c>
      <c r="B468" t="s">
        <v>14</v>
      </c>
      <c r="C468" t="s">
        <v>568</v>
      </c>
      <c r="D468" t="s">
        <v>585</v>
      </c>
      <c r="E468">
        <v>17</v>
      </c>
      <c r="F468" s="1">
        <f t="shared" si="39"/>
        <v>0.37482556818796453</v>
      </c>
      <c r="G468" s="1">
        <f t="shared" si="40"/>
        <v>0.44994389964057729</v>
      </c>
      <c r="H468" s="2">
        <v>2100</v>
      </c>
      <c r="I468" s="5">
        <f t="shared" si="41"/>
        <v>51828</v>
      </c>
      <c r="J468" s="2">
        <v>109200</v>
      </c>
      <c r="K468" s="5">
        <f t="shared" si="42"/>
        <v>2695056</v>
      </c>
      <c r="L468">
        <v>20</v>
      </c>
      <c r="M468" t="s">
        <v>45</v>
      </c>
      <c r="N468" t="s">
        <v>18</v>
      </c>
    </row>
    <row r="469" spans="1:14" x14ac:dyDescent="0.45">
      <c r="A469">
        <v>1655</v>
      </c>
      <c r="B469" t="s">
        <v>14</v>
      </c>
      <c r="C469" t="s">
        <v>568</v>
      </c>
      <c r="D469" t="s">
        <v>586</v>
      </c>
      <c r="E469">
        <v>18</v>
      </c>
      <c r="F469" s="1">
        <f t="shared" si="39"/>
        <v>0.35697673160758525</v>
      </c>
      <c r="G469" s="1">
        <f t="shared" si="40"/>
        <v>0.42851799965769266</v>
      </c>
      <c r="H469" s="2">
        <v>2000</v>
      </c>
      <c r="I469" s="5">
        <f t="shared" si="41"/>
        <v>49360</v>
      </c>
      <c r="J469" s="2">
        <v>104000</v>
      </c>
      <c r="K469" s="5">
        <f t="shared" si="42"/>
        <v>2566720</v>
      </c>
      <c r="L469">
        <v>22</v>
      </c>
      <c r="M469" t="s">
        <v>169</v>
      </c>
      <c r="N469" t="s">
        <v>18</v>
      </c>
    </row>
    <row r="470" spans="1:14" x14ac:dyDescent="0.45">
      <c r="A470">
        <v>1656</v>
      </c>
      <c r="B470" t="s">
        <v>14</v>
      </c>
      <c r="C470" t="s">
        <v>568</v>
      </c>
      <c r="D470" t="s">
        <v>587</v>
      </c>
      <c r="E470">
        <v>19</v>
      </c>
      <c r="F470" s="1">
        <f t="shared" si="39"/>
        <v>0.35697673160758525</v>
      </c>
      <c r="G470" s="1">
        <f t="shared" si="40"/>
        <v>0.42851799965769266</v>
      </c>
      <c r="H470" s="2">
        <v>2000</v>
      </c>
      <c r="I470" s="5">
        <f t="shared" si="41"/>
        <v>49360</v>
      </c>
      <c r="J470" s="2">
        <v>104000</v>
      </c>
      <c r="K470" s="5">
        <f t="shared" si="42"/>
        <v>2566720</v>
      </c>
      <c r="L470">
        <v>20</v>
      </c>
      <c r="M470" t="s">
        <v>45</v>
      </c>
      <c r="N470" t="s">
        <v>401</v>
      </c>
    </row>
    <row r="471" spans="1:14" x14ac:dyDescent="0.45">
      <c r="A471">
        <v>1657</v>
      </c>
      <c r="B471" t="s">
        <v>14</v>
      </c>
      <c r="C471" t="s">
        <v>568</v>
      </c>
      <c r="D471" t="s">
        <v>588</v>
      </c>
      <c r="E471">
        <v>20</v>
      </c>
      <c r="F471" s="1">
        <f t="shared" si="39"/>
        <v>0.23203487554493044</v>
      </c>
      <c r="G471" s="1">
        <f t="shared" si="40"/>
        <v>0.27853669977750023</v>
      </c>
      <c r="H471" s="2">
        <v>1300</v>
      </c>
      <c r="I471" s="5">
        <f t="shared" si="41"/>
        <v>32084</v>
      </c>
      <c r="J471" s="2">
        <v>67600</v>
      </c>
      <c r="K471" s="5">
        <f t="shared" si="42"/>
        <v>1668368</v>
      </c>
      <c r="L471">
        <v>23</v>
      </c>
      <c r="M471" t="s">
        <v>48</v>
      </c>
      <c r="N471" t="s">
        <v>18</v>
      </c>
    </row>
    <row r="472" spans="1:14" x14ac:dyDescent="0.45">
      <c r="A472">
        <v>1658</v>
      </c>
      <c r="B472" t="s">
        <v>14</v>
      </c>
      <c r="C472" t="s">
        <v>568</v>
      </c>
      <c r="D472" t="s">
        <v>589</v>
      </c>
      <c r="E472">
        <v>21</v>
      </c>
      <c r="F472" s="1">
        <f t="shared" si="39"/>
        <v>0.21418603896455116</v>
      </c>
      <c r="G472" s="1">
        <f t="shared" si="40"/>
        <v>0.2571107997946156</v>
      </c>
      <c r="H472" s="2">
        <v>1200</v>
      </c>
      <c r="I472" s="5">
        <f t="shared" si="41"/>
        <v>29616</v>
      </c>
      <c r="J472" s="2">
        <v>62400</v>
      </c>
      <c r="K472" s="5">
        <f t="shared" si="42"/>
        <v>1540032</v>
      </c>
      <c r="L472">
        <v>18</v>
      </c>
      <c r="M472" t="s">
        <v>73</v>
      </c>
      <c r="N472" t="s">
        <v>18</v>
      </c>
    </row>
    <row r="473" spans="1:14" x14ac:dyDescent="0.45">
      <c r="A473">
        <v>1659</v>
      </c>
      <c r="B473" t="s">
        <v>14</v>
      </c>
      <c r="C473" t="s">
        <v>568</v>
      </c>
      <c r="D473" t="s">
        <v>590</v>
      </c>
      <c r="E473">
        <v>22</v>
      </c>
      <c r="F473" s="1">
        <f t="shared" si="39"/>
        <v>0.1963372023841719</v>
      </c>
      <c r="G473" s="1">
        <f t="shared" si="40"/>
        <v>0.23568489981173096</v>
      </c>
      <c r="H473" s="2">
        <v>1100</v>
      </c>
      <c r="I473" s="5">
        <f t="shared" si="41"/>
        <v>27148</v>
      </c>
      <c r="J473" s="2">
        <v>57200</v>
      </c>
      <c r="K473" s="5">
        <f t="shared" si="42"/>
        <v>1411696</v>
      </c>
      <c r="L473">
        <v>23</v>
      </c>
      <c r="M473" t="s">
        <v>28</v>
      </c>
      <c r="N473" t="s">
        <v>18</v>
      </c>
    </row>
    <row r="474" spans="1:14" x14ac:dyDescent="0.45">
      <c r="A474">
        <v>1660</v>
      </c>
      <c r="B474" t="s">
        <v>14</v>
      </c>
      <c r="C474" t="s">
        <v>568</v>
      </c>
      <c r="D474" t="s">
        <v>591</v>
      </c>
      <c r="E474">
        <v>23</v>
      </c>
      <c r="F474" s="1">
        <f t="shared" si="39"/>
        <v>0.17848836580379263</v>
      </c>
      <c r="G474" s="1">
        <f t="shared" si="40"/>
        <v>0.21425899982884633</v>
      </c>
      <c r="H474" s="2">
        <v>1000</v>
      </c>
      <c r="I474" s="5">
        <f t="shared" si="41"/>
        <v>24680</v>
      </c>
      <c r="J474" s="2">
        <v>52000</v>
      </c>
      <c r="K474" s="5">
        <f t="shared" si="42"/>
        <v>1283360</v>
      </c>
      <c r="L474">
        <v>19</v>
      </c>
      <c r="M474" t="s">
        <v>40</v>
      </c>
      <c r="N474" t="s">
        <v>18</v>
      </c>
    </row>
    <row r="475" spans="1:14" x14ac:dyDescent="0.45">
      <c r="A475">
        <v>1661</v>
      </c>
      <c r="B475" t="s">
        <v>14</v>
      </c>
      <c r="C475" t="s">
        <v>568</v>
      </c>
      <c r="D475" t="s">
        <v>592</v>
      </c>
      <c r="E475">
        <v>24</v>
      </c>
      <c r="F475" s="1">
        <f t="shared" si="39"/>
        <v>0.17848836580379263</v>
      </c>
      <c r="G475" s="1">
        <f t="shared" si="40"/>
        <v>0.21425899982884633</v>
      </c>
      <c r="H475" s="2">
        <v>1000</v>
      </c>
      <c r="I475" s="5">
        <f t="shared" si="41"/>
        <v>24680</v>
      </c>
      <c r="J475" s="2">
        <v>52000</v>
      </c>
      <c r="K475" s="5">
        <f t="shared" si="42"/>
        <v>1283360</v>
      </c>
      <c r="L475">
        <v>19</v>
      </c>
      <c r="M475" t="s">
        <v>45</v>
      </c>
      <c r="N475" t="s">
        <v>18</v>
      </c>
    </row>
    <row r="476" spans="1:14" x14ac:dyDescent="0.45">
      <c r="A476">
        <v>1662</v>
      </c>
      <c r="B476" t="s">
        <v>14</v>
      </c>
      <c r="C476" t="s">
        <v>568</v>
      </c>
      <c r="D476" t="s">
        <v>593</v>
      </c>
      <c r="E476">
        <v>25</v>
      </c>
      <c r="F476" s="1">
        <f t="shared" si="39"/>
        <v>0.16063952922341337</v>
      </c>
      <c r="G476" s="1">
        <f t="shared" si="40"/>
        <v>0.1928330998459617</v>
      </c>
      <c r="H476" s="2">
        <v>900</v>
      </c>
      <c r="I476" s="5">
        <f t="shared" si="41"/>
        <v>22212</v>
      </c>
      <c r="J476" s="2">
        <v>46800</v>
      </c>
      <c r="K476" s="5">
        <f t="shared" si="42"/>
        <v>1155024</v>
      </c>
      <c r="L476">
        <v>27</v>
      </c>
      <c r="M476" t="s">
        <v>50</v>
      </c>
      <c r="N476" t="s">
        <v>594</v>
      </c>
    </row>
    <row r="477" spans="1:14" x14ac:dyDescent="0.45">
      <c r="A477">
        <v>1722</v>
      </c>
      <c r="B477" t="s">
        <v>14</v>
      </c>
      <c r="C477" t="s">
        <v>596</v>
      </c>
      <c r="D477" t="s">
        <v>597</v>
      </c>
      <c r="E477">
        <v>1</v>
      </c>
      <c r="F477" s="1">
        <f t="shared" si="39"/>
        <v>2.855813852860682</v>
      </c>
      <c r="G477" s="1">
        <f t="shared" si="40"/>
        <v>3.4281439972615413</v>
      </c>
      <c r="H477" s="2">
        <v>16000</v>
      </c>
      <c r="I477" s="5">
        <f t="shared" si="41"/>
        <v>394880</v>
      </c>
      <c r="J477" s="2">
        <v>832000</v>
      </c>
      <c r="K477" s="5">
        <f t="shared" si="42"/>
        <v>20533760</v>
      </c>
      <c r="L477">
        <v>34</v>
      </c>
      <c r="M477" t="s">
        <v>17</v>
      </c>
      <c r="N477" t="s">
        <v>18</v>
      </c>
    </row>
    <row r="478" spans="1:14" x14ac:dyDescent="0.45">
      <c r="A478">
        <v>1723</v>
      </c>
      <c r="B478" t="s">
        <v>14</v>
      </c>
      <c r="C478" t="s">
        <v>596</v>
      </c>
      <c r="D478" t="s">
        <v>598</v>
      </c>
      <c r="E478">
        <v>2</v>
      </c>
      <c r="F478" s="1">
        <f t="shared" si="39"/>
        <v>2.6773254870568897</v>
      </c>
      <c r="G478" s="1">
        <f t="shared" si="40"/>
        <v>3.2138849974326948</v>
      </c>
      <c r="H478" s="2">
        <v>15000</v>
      </c>
      <c r="I478" s="5">
        <f t="shared" si="41"/>
        <v>370200</v>
      </c>
      <c r="J478" s="2">
        <v>780000</v>
      </c>
      <c r="K478" s="5">
        <f t="shared" si="42"/>
        <v>19250400</v>
      </c>
      <c r="L478">
        <v>32</v>
      </c>
      <c r="M478" t="s">
        <v>38</v>
      </c>
      <c r="N478" t="s">
        <v>18</v>
      </c>
    </row>
    <row r="479" spans="1:14" x14ac:dyDescent="0.45">
      <c r="A479">
        <v>1724</v>
      </c>
      <c r="B479" t="s">
        <v>14</v>
      </c>
      <c r="C479" t="s">
        <v>596</v>
      </c>
      <c r="D479" t="s">
        <v>599</v>
      </c>
      <c r="E479">
        <v>3</v>
      </c>
      <c r="F479" s="1">
        <f t="shared" si="39"/>
        <v>2.6773254870568897</v>
      </c>
      <c r="G479" s="1">
        <f t="shared" si="40"/>
        <v>3.2138849974326948</v>
      </c>
      <c r="H479" s="2">
        <v>15000</v>
      </c>
      <c r="I479" s="5">
        <f t="shared" si="41"/>
        <v>370200</v>
      </c>
      <c r="J479" s="2">
        <v>780000</v>
      </c>
      <c r="K479" s="5">
        <f t="shared" si="42"/>
        <v>19250400</v>
      </c>
      <c r="L479">
        <v>29</v>
      </c>
      <c r="M479" t="s">
        <v>105</v>
      </c>
      <c r="N479" t="s">
        <v>18</v>
      </c>
    </row>
    <row r="480" spans="1:14" x14ac:dyDescent="0.45">
      <c r="A480">
        <v>1725</v>
      </c>
      <c r="B480" t="s">
        <v>14</v>
      </c>
      <c r="C480" t="s">
        <v>596</v>
      </c>
      <c r="D480" t="s">
        <v>600</v>
      </c>
      <c r="E480">
        <v>4</v>
      </c>
      <c r="F480" s="1">
        <f t="shared" si="39"/>
        <v>2.3203487554493041</v>
      </c>
      <c r="G480" s="1">
        <f t="shared" si="40"/>
        <v>2.7853669977750024</v>
      </c>
      <c r="H480" s="2">
        <v>13000</v>
      </c>
      <c r="I480" s="5">
        <f t="shared" si="41"/>
        <v>320840</v>
      </c>
      <c r="J480" s="2">
        <v>676000</v>
      </c>
      <c r="K480" s="5">
        <f t="shared" si="42"/>
        <v>16683680</v>
      </c>
      <c r="L480">
        <v>28</v>
      </c>
      <c r="M480" t="s">
        <v>72</v>
      </c>
      <c r="N480" t="s">
        <v>18</v>
      </c>
    </row>
    <row r="481" spans="1:14" x14ac:dyDescent="0.45">
      <c r="A481">
        <v>1726</v>
      </c>
      <c r="B481" t="s">
        <v>14</v>
      </c>
      <c r="C481" t="s">
        <v>596</v>
      </c>
      <c r="D481" t="s">
        <v>601</v>
      </c>
      <c r="E481">
        <v>5</v>
      </c>
      <c r="F481" s="1">
        <f t="shared" si="39"/>
        <v>2.3203487554493041</v>
      </c>
      <c r="G481" s="1">
        <f t="shared" si="40"/>
        <v>2.7853669977750024</v>
      </c>
      <c r="H481" s="2">
        <v>13000</v>
      </c>
      <c r="I481" s="5">
        <f t="shared" si="41"/>
        <v>320840</v>
      </c>
      <c r="J481" s="2">
        <v>676000</v>
      </c>
      <c r="K481" s="5">
        <f t="shared" si="42"/>
        <v>16683680</v>
      </c>
      <c r="L481">
        <v>32</v>
      </c>
      <c r="M481" t="s">
        <v>28</v>
      </c>
      <c r="N481" t="s">
        <v>18</v>
      </c>
    </row>
    <row r="482" spans="1:14" x14ac:dyDescent="0.45">
      <c r="A482">
        <v>1727</v>
      </c>
      <c r="B482" t="s">
        <v>14</v>
      </c>
      <c r="C482" t="s">
        <v>596</v>
      </c>
      <c r="D482" t="s">
        <v>602</v>
      </c>
      <c r="E482">
        <v>6</v>
      </c>
      <c r="F482" s="1">
        <f t="shared" si="39"/>
        <v>1.9633720238417189</v>
      </c>
      <c r="G482" s="1">
        <f t="shared" si="40"/>
        <v>2.3568489981173095</v>
      </c>
      <c r="H482" s="2">
        <v>11000</v>
      </c>
      <c r="I482" s="5">
        <f t="shared" si="41"/>
        <v>271480</v>
      </c>
      <c r="J482" s="2">
        <v>572000</v>
      </c>
      <c r="K482" s="5">
        <f t="shared" si="42"/>
        <v>14116960</v>
      </c>
      <c r="L482">
        <v>29</v>
      </c>
      <c r="M482" t="s">
        <v>70</v>
      </c>
      <c r="N482" t="s">
        <v>18</v>
      </c>
    </row>
    <row r="483" spans="1:14" x14ac:dyDescent="0.45">
      <c r="A483">
        <v>1728</v>
      </c>
      <c r="B483" t="s">
        <v>14</v>
      </c>
      <c r="C483" t="s">
        <v>596</v>
      </c>
      <c r="D483" t="s">
        <v>319</v>
      </c>
      <c r="E483">
        <v>7</v>
      </c>
      <c r="F483" s="1">
        <f t="shared" si="39"/>
        <v>1.6063952922341338</v>
      </c>
      <c r="G483" s="1">
        <f t="shared" si="40"/>
        <v>1.9283309984596169</v>
      </c>
      <c r="H483" s="2">
        <v>9000</v>
      </c>
      <c r="I483" s="5">
        <f t="shared" si="41"/>
        <v>222120</v>
      </c>
      <c r="J483" s="2">
        <v>468000</v>
      </c>
      <c r="K483" s="5">
        <f t="shared" si="42"/>
        <v>11550240</v>
      </c>
      <c r="L483">
        <v>25</v>
      </c>
      <c r="M483" t="s">
        <v>33</v>
      </c>
      <c r="N483" t="s">
        <v>18</v>
      </c>
    </row>
    <row r="484" spans="1:14" x14ac:dyDescent="0.45">
      <c r="A484">
        <v>1729</v>
      </c>
      <c r="B484" t="s">
        <v>14</v>
      </c>
      <c r="C484" t="s">
        <v>596</v>
      </c>
      <c r="D484" t="s">
        <v>603</v>
      </c>
      <c r="E484">
        <v>8</v>
      </c>
      <c r="F484" s="1">
        <f t="shared" si="39"/>
        <v>1.4100580898499617</v>
      </c>
      <c r="G484" s="1">
        <f t="shared" si="40"/>
        <v>1.692646098647886</v>
      </c>
      <c r="H484" s="2">
        <v>7900</v>
      </c>
      <c r="I484" s="5">
        <f t="shared" si="41"/>
        <v>194972</v>
      </c>
      <c r="J484" s="2">
        <v>410800</v>
      </c>
      <c r="K484" s="5">
        <f t="shared" si="42"/>
        <v>10138544</v>
      </c>
      <c r="L484">
        <v>36</v>
      </c>
      <c r="M484" t="s">
        <v>26</v>
      </c>
      <c r="N484" t="s">
        <v>57</v>
      </c>
    </row>
    <row r="485" spans="1:14" x14ac:dyDescent="0.45">
      <c r="A485">
        <v>1730</v>
      </c>
      <c r="B485" t="s">
        <v>14</v>
      </c>
      <c r="C485" t="s">
        <v>596</v>
      </c>
      <c r="D485" t="s">
        <v>604</v>
      </c>
      <c r="E485">
        <v>9</v>
      </c>
      <c r="F485" s="1">
        <f t="shared" si="39"/>
        <v>1.3386627435284448</v>
      </c>
      <c r="G485" s="1">
        <f t="shared" si="40"/>
        <v>1.6069424987163474</v>
      </c>
      <c r="H485" s="2">
        <v>7500</v>
      </c>
      <c r="I485" s="5">
        <f t="shared" si="41"/>
        <v>185100</v>
      </c>
      <c r="J485" s="2">
        <v>390000</v>
      </c>
      <c r="K485" s="5">
        <f t="shared" si="42"/>
        <v>9625200</v>
      </c>
      <c r="L485">
        <v>25</v>
      </c>
      <c r="M485" t="s">
        <v>28</v>
      </c>
      <c r="N485" t="s">
        <v>18</v>
      </c>
    </row>
    <row r="486" spans="1:14" x14ac:dyDescent="0.45">
      <c r="A486">
        <v>1731</v>
      </c>
      <c r="B486" t="s">
        <v>14</v>
      </c>
      <c r="C486" t="s">
        <v>596</v>
      </c>
      <c r="D486" t="s">
        <v>605</v>
      </c>
      <c r="E486">
        <v>10</v>
      </c>
      <c r="F486" s="1">
        <f t="shared" si="39"/>
        <v>1.1244767045638937</v>
      </c>
      <c r="G486" s="1">
        <f t="shared" si="40"/>
        <v>1.3498316989217318</v>
      </c>
      <c r="H486" s="2">
        <v>6300</v>
      </c>
      <c r="I486" s="5">
        <f t="shared" si="41"/>
        <v>155484</v>
      </c>
      <c r="J486" s="2">
        <v>327600</v>
      </c>
      <c r="K486" s="5">
        <f t="shared" si="42"/>
        <v>8085168</v>
      </c>
      <c r="L486">
        <v>29</v>
      </c>
      <c r="M486" t="s">
        <v>26</v>
      </c>
      <c r="N486" t="s">
        <v>104</v>
      </c>
    </row>
    <row r="487" spans="1:14" x14ac:dyDescent="0.45">
      <c r="A487">
        <v>1732</v>
      </c>
      <c r="B487" t="s">
        <v>14</v>
      </c>
      <c r="C487" t="s">
        <v>596</v>
      </c>
      <c r="D487" t="s">
        <v>606</v>
      </c>
      <c r="E487">
        <v>11</v>
      </c>
      <c r="F487" s="1">
        <f t="shared" si="39"/>
        <v>0.99953484850123875</v>
      </c>
      <c r="G487" s="1">
        <f t="shared" si="40"/>
        <v>1.1998503990415395</v>
      </c>
      <c r="H487" s="2">
        <v>5600</v>
      </c>
      <c r="I487" s="5">
        <f t="shared" si="41"/>
        <v>138208</v>
      </c>
      <c r="J487" s="2">
        <v>291200</v>
      </c>
      <c r="K487" s="5">
        <f t="shared" si="42"/>
        <v>7186816</v>
      </c>
      <c r="L487">
        <v>21</v>
      </c>
      <c r="M487" t="s">
        <v>62</v>
      </c>
      <c r="N487" t="s">
        <v>18</v>
      </c>
    </row>
    <row r="488" spans="1:14" x14ac:dyDescent="0.45">
      <c r="A488">
        <v>1733</v>
      </c>
      <c r="B488" t="s">
        <v>14</v>
      </c>
      <c r="C488" t="s">
        <v>596</v>
      </c>
      <c r="D488" t="s">
        <v>607</v>
      </c>
      <c r="E488">
        <v>12</v>
      </c>
      <c r="F488" s="1">
        <f t="shared" si="39"/>
        <v>0.8745929924385839</v>
      </c>
      <c r="G488" s="1">
        <f t="shared" si="40"/>
        <v>1.0498690991613471</v>
      </c>
      <c r="H488" s="2">
        <v>4900</v>
      </c>
      <c r="I488" s="5">
        <f t="shared" si="41"/>
        <v>120932</v>
      </c>
      <c r="J488" s="2">
        <v>254800</v>
      </c>
      <c r="K488" s="5">
        <f t="shared" si="42"/>
        <v>6288464</v>
      </c>
      <c r="L488">
        <v>23</v>
      </c>
      <c r="M488" t="s">
        <v>40</v>
      </c>
      <c r="N488" t="s">
        <v>18</v>
      </c>
    </row>
    <row r="489" spans="1:14" x14ac:dyDescent="0.45">
      <c r="A489">
        <v>1734</v>
      </c>
      <c r="B489" t="s">
        <v>14</v>
      </c>
      <c r="C489" t="s">
        <v>596</v>
      </c>
      <c r="D489" t="s">
        <v>608</v>
      </c>
      <c r="E489">
        <v>13</v>
      </c>
      <c r="F489" s="1">
        <f t="shared" si="39"/>
        <v>0.82104648269744618</v>
      </c>
      <c r="G489" s="1">
        <f t="shared" si="40"/>
        <v>0.98559139921269312</v>
      </c>
      <c r="H489" s="2">
        <v>4600</v>
      </c>
      <c r="I489" s="5">
        <f t="shared" si="41"/>
        <v>113528</v>
      </c>
      <c r="J489" s="2">
        <v>239200</v>
      </c>
      <c r="K489" s="5">
        <f t="shared" si="42"/>
        <v>5903456</v>
      </c>
      <c r="L489">
        <v>41</v>
      </c>
      <c r="M489" t="s">
        <v>28</v>
      </c>
      <c r="N489" t="s">
        <v>18</v>
      </c>
    </row>
    <row r="490" spans="1:14" x14ac:dyDescent="0.45">
      <c r="A490">
        <v>1735</v>
      </c>
      <c r="B490" t="s">
        <v>14</v>
      </c>
      <c r="C490" t="s">
        <v>596</v>
      </c>
      <c r="D490" t="s">
        <v>609</v>
      </c>
      <c r="E490">
        <v>14</v>
      </c>
      <c r="F490" s="1">
        <f t="shared" si="39"/>
        <v>0.78534880953668762</v>
      </c>
      <c r="G490" s="1">
        <f t="shared" si="40"/>
        <v>0.94273959924692385</v>
      </c>
      <c r="H490" s="2">
        <v>4400</v>
      </c>
      <c r="I490" s="5">
        <f t="shared" si="41"/>
        <v>108592</v>
      </c>
      <c r="J490" s="2">
        <v>228800</v>
      </c>
      <c r="K490" s="5">
        <f t="shared" si="42"/>
        <v>5646784</v>
      </c>
      <c r="L490">
        <v>34</v>
      </c>
      <c r="M490" t="s">
        <v>17</v>
      </c>
      <c r="N490" t="s">
        <v>104</v>
      </c>
    </row>
    <row r="491" spans="1:14" x14ac:dyDescent="0.45">
      <c r="A491">
        <v>1736</v>
      </c>
      <c r="B491" t="s">
        <v>14</v>
      </c>
      <c r="C491" t="s">
        <v>596</v>
      </c>
      <c r="D491" t="s">
        <v>610</v>
      </c>
      <c r="E491">
        <v>15</v>
      </c>
      <c r="F491" s="1">
        <f t="shared" si="39"/>
        <v>0.74965113637592906</v>
      </c>
      <c r="G491" s="1">
        <f t="shared" si="40"/>
        <v>0.89988779928115459</v>
      </c>
      <c r="H491" s="2">
        <v>4200</v>
      </c>
      <c r="I491" s="5">
        <f t="shared" si="41"/>
        <v>103656</v>
      </c>
      <c r="J491" s="2">
        <v>218400</v>
      </c>
      <c r="K491" s="5">
        <f t="shared" si="42"/>
        <v>5390112</v>
      </c>
      <c r="L491">
        <v>24</v>
      </c>
      <c r="M491" t="s">
        <v>72</v>
      </c>
      <c r="N491" t="s">
        <v>18</v>
      </c>
    </row>
    <row r="492" spans="1:14" x14ac:dyDescent="0.45">
      <c r="A492">
        <v>1737</v>
      </c>
      <c r="B492" t="s">
        <v>14</v>
      </c>
      <c r="C492" t="s">
        <v>596</v>
      </c>
      <c r="D492" t="s">
        <v>611</v>
      </c>
      <c r="E492">
        <v>16</v>
      </c>
      <c r="F492" s="1">
        <f t="shared" si="39"/>
        <v>0.69610462663479133</v>
      </c>
      <c r="G492" s="1">
        <f t="shared" si="40"/>
        <v>0.83561009933250063</v>
      </c>
      <c r="H492" s="2">
        <v>3900</v>
      </c>
      <c r="I492" s="5">
        <f t="shared" si="41"/>
        <v>96252</v>
      </c>
      <c r="J492" s="2">
        <v>202800</v>
      </c>
      <c r="K492" s="5">
        <f t="shared" si="42"/>
        <v>5005104</v>
      </c>
      <c r="L492">
        <v>22</v>
      </c>
      <c r="M492" t="s">
        <v>70</v>
      </c>
      <c r="N492" t="s">
        <v>18</v>
      </c>
    </row>
    <row r="493" spans="1:14" x14ac:dyDescent="0.45">
      <c r="A493">
        <v>1738</v>
      </c>
      <c r="B493" t="s">
        <v>14</v>
      </c>
      <c r="C493" t="s">
        <v>596</v>
      </c>
      <c r="D493" t="s">
        <v>612</v>
      </c>
      <c r="E493">
        <v>17</v>
      </c>
      <c r="F493" s="1">
        <f t="shared" si="39"/>
        <v>0.58901160715251566</v>
      </c>
      <c r="G493" s="1">
        <f t="shared" si="40"/>
        <v>0.70705469943519283</v>
      </c>
      <c r="H493" s="2">
        <v>3300</v>
      </c>
      <c r="I493" s="5">
        <f t="shared" si="41"/>
        <v>81444</v>
      </c>
      <c r="J493" s="2">
        <v>171600</v>
      </c>
      <c r="K493" s="5">
        <f t="shared" si="42"/>
        <v>4235088</v>
      </c>
      <c r="L493">
        <v>22</v>
      </c>
      <c r="M493" t="s">
        <v>17</v>
      </c>
      <c r="N493" t="s">
        <v>18</v>
      </c>
    </row>
    <row r="494" spans="1:14" x14ac:dyDescent="0.45">
      <c r="A494">
        <v>1739</v>
      </c>
      <c r="B494" t="s">
        <v>14</v>
      </c>
      <c r="C494" t="s">
        <v>596</v>
      </c>
      <c r="D494" t="s">
        <v>613</v>
      </c>
      <c r="E494">
        <v>18</v>
      </c>
      <c r="F494" s="1">
        <f t="shared" si="39"/>
        <v>0.55331393399175721</v>
      </c>
      <c r="G494" s="1">
        <f t="shared" si="40"/>
        <v>0.66420289946942357</v>
      </c>
      <c r="H494" s="2">
        <v>3100</v>
      </c>
      <c r="I494" s="5">
        <f t="shared" si="41"/>
        <v>76508</v>
      </c>
      <c r="J494" s="2">
        <v>161200</v>
      </c>
      <c r="K494" s="5">
        <f t="shared" si="42"/>
        <v>3978416</v>
      </c>
      <c r="L494">
        <v>22</v>
      </c>
      <c r="M494" t="s">
        <v>71</v>
      </c>
      <c r="N494" t="s">
        <v>18</v>
      </c>
    </row>
    <row r="495" spans="1:14" x14ac:dyDescent="0.45">
      <c r="A495">
        <v>1740</v>
      </c>
      <c r="B495" t="s">
        <v>14</v>
      </c>
      <c r="C495" t="s">
        <v>596</v>
      </c>
      <c r="D495" t="s">
        <v>614</v>
      </c>
      <c r="E495">
        <v>19</v>
      </c>
      <c r="F495" s="1">
        <f t="shared" si="39"/>
        <v>0.37482556818796453</v>
      </c>
      <c r="G495" s="1">
        <f t="shared" si="40"/>
        <v>0.44994389964057729</v>
      </c>
      <c r="H495" s="2">
        <v>2100</v>
      </c>
      <c r="I495" s="5">
        <f t="shared" si="41"/>
        <v>51828</v>
      </c>
      <c r="J495" s="2">
        <v>109200</v>
      </c>
      <c r="K495" s="5">
        <f t="shared" si="42"/>
        <v>2695056</v>
      </c>
      <c r="L495">
        <v>25</v>
      </c>
      <c r="M495" t="s">
        <v>26</v>
      </c>
      <c r="N495" t="s">
        <v>18</v>
      </c>
    </row>
    <row r="496" spans="1:14" x14ac:dyDescent="0.45">
      <c r="A496">
        <v>1741</v>
      </c>
      <c r="B496" t="s">
        <v>14</v>
      </c>
      <c r="C496" t="s">
        <v>596</v>
      </c>
      <c r="D496" t="s">
        <v>615</v>
      </c>
      <c r="E496">
        <v>20</v>
      </c>
      <c r="F496" s="1">
        <f t="shared" si="39"/>
        <v>0.26773254870568897</v>
      </c>
      <c r="G496" s="1">
        <f t="shared" si="40"/>
        <v>0.3213884997432695</v>
      </c>
      <c r="H496" s="2">
        <v>1500</v>
      </c>
      <c r="I496" s="5">
        <f t="shared" si="41"/>
        <v>37020</v>
      </c>
      <c r="J496" s="2">
        <v>78000</v>
      </c>
      <c r="K496" s="5">
        <f t="shared" si="42"/>
        <v>1925040</v>
      </c>
      <c r="L496">
        <v>20</v>
      </c>
      <c r="M496" t="s">
        <v>50</v>
      </c>
      <c r="N496" t="s">
        <v>18</v>
      </c>
    </row>
    <row r="497" spans="1:14" x14ac:dyDescent="0.45">
      <c r="A497">
        <v>1742</v>
      </c>
      <c r="B497" t="s">
        <v>14</v>
      </c>
      <c r="C497" t="s">
        <v>596</v>
      </c>
      <c r="D497" t="s">
        <v>616</v>
      </c>
      <c r="E497">
        <v>21</v>
      </c>
      <c r="F497" s="1">
        <f t="shared" si="39"/>
        <v>0.26773254870568897</v>
      </c>
      <c r="G497" s="1">
        <f t="shared" si="40"/>
        <v>0.3213884997432695</v>
      </c>
      <c r="H497" s="2">
        <v>1500</v>
      </c>
      <c r="I497" s="5">
        <f t="shared" si="41"/>
        <v>37020</v>
      </c>
      <c r="J497" s="2">
        <v>78000</v>
      </c>
      <c r="K497" s="5">
        <f t="shared" si="42"/>
        <v>1925040</v>
      </c>
      <c r="L497">
        <v>21</v>
      </c>
      <c r="M497" t="s">
        <v>105</v>
      </c>
      <c r="N497" t="s">
        <v>18</v>
      </c>
    </row>
    <row r="498" spans="1:14" x14ac:dyDescent="0.45">
      <c r="A498">
        <v>1743</v>
      </c>
      <c r="B498" t="s">
        <v>14</v>
      </c>
      <c r="C498" t="s">
        <v>596</v>
      </c>
      <c r="D498" t="s">
        <v>617</v>
      </c>
      <c r="E498">
        <v>22</v>
      </c>
      <c r="F498" s="1">
        <f t="shared" si="39"/>
        <v>0.26773254870568897</v>
      </c>
      <c r="G498" s="1">
        <f t="shared" si="40"/>
        <v>0.3213884997432695</v>
      </c>
      <c r="H498" s="2">
        <v>1500</v>
      </c>
      <c r="I498" s="5">
        <f t="shared" si="41"/>
        <v>37020</v>
      </c>
      <c r="J498" s="2">
        <v>78000</v>
      </c>
      <c r="K498" s="5">
        <f t="shared" si="42"/>
        <v>1925040</v>
      </c>
      <c r="L498">
        <v>21</v>
      </c>
      <c r="M498" t="s">
        <v>40</v>
      </c>
      <c r="N498" t="s">
        <v>18</v>
      </c>
    </row>
    <row r="499" spans="1:14" x14ac:dyDescent="0.45">
      <c r="A499">
        <v>1744</v>
      </c>
      <c r="B499" t="s">
        <v>14</v>
      </c>
      <c r="C499" t="s">
        <v>596</v>
      </c>
      <c r="D499" t="s">
        <v>618</v>
      </c>
      <c r="E499">
        <v>23</v>
      </c>
      <c r="F499" s="1">
        <f t="shared" si="39"/>
        <v>0.23203487554493044</v>
      </c>
      <c r="G499" s="1">
        <f t="shared" si="40"/>
        <v>0.27853669977750023</v>
      </c>
      <c r="H499" s="2">
        <v>1300</v>
      </c>
      <c r="I499" s="5">
        <f t="shared" si="41"/>
        <v>32084</v>
      </c>
      <c r="J499" s="2">
        <v>67600</v>
      </c>
      <c r="K499" s="5">
        <f t="shared" si="42"/>
        <v>1668368</v>
      </c>
      <c r="L499">
        <v>21</v>
      </c>
      <c r="M499" t="s">
        <v>61</v>
      </c>
      <c r="N499" t="s">
        <v>18</v>
      </c>
    </row>
    <row r="500" spans="1:14" x14ac:dyDescent="0.45">
      <c r="A500">
        <v>1745</v>
      </c>
      <c r="B500" t="s">
        <v>14</v>
      </c>
      <c r="C500" t="s">
        <v>596</v>
      </c>
      <c r="D500" t="s">
        <v>619</v>
      </c>
      <c r="E500">
        <v>24</v>
      </c>
      <c r="F500" s="1">
        <f t="shared" si="39"/>
        <v>0.21418603896455116</v>
      </c>
      <c r="G500" s="1">
        <f t="shared" si="40"/>
        <v>0.2571107997946156</v>
      </c>
      <c r="H500" s="2">
        <v>1200</v>
      </c>
      <c r="I500" s="5">
        <f t="shared" si="41"/>
        <v>29616</v>
      </c>
      <c r="J500" s="2">
        <v>62400</v>
      </c>
      <c r="K500" s="5">
        <f t="shared" si="42"/>
        <v>1540032</v>
      </c>
      <c r="L500">
        <v>23</v>
      </c>
      <c r="M500" t="s">
        <v>17</v>
      </c>
      <c r="N500" t="s">
        <v>18</v>
      </c>
    </row>
    <row r="501" spans="1:14" x14ac:dyDescent="0.45">
      <c r="A501">
        <v>1746</v>
      </c>
      <c r="B501" t="s">
        <v>14</v>
      </c>
      <c r="C501" t="s">
        <v>596</v>
      </c>
      <c r="D501" t="s">
        <v>620</v>
      </c>
      <c r="E501">
        <v>25</v>
      </c>
      <c r="F501" s="1">
        <f t="shared" si="39"/>
        <v>0.16599418019752715</v>
      </c>
      <c r="G501" s="1">
        <f t="shared" si="40"/>
        <v>0.19926086984082708</v>
      </c>
      <c r="H501" s="2">
        <v>930</v>
      </c>
      <c r="I501" s="5">
        <f t="shared" si="41"/>
        <v>22952.400000000001</v>
      </c>
      <c r="J501" s="2">
        <v>48360</v>
      </c>
      <c r="K501" s="5">
        <f t="shared" si="42"/>
        <v>1193524.8</v>
      </c>
      <c r="L501">
        <v>20</v>
      </c>
      <c r="M501" t="s">
        <v>61</v>
      </c>
      <c r="N501" t="s">
        <v>18</v>
      </c>
    </row>
    <row r="502" spans="1:14" x14ac:dyDescent="0.45">
      <c r="A502">
        <v>1810</v>
      </c>
      <c r="B502" t="s">
        <v>14</v>
      </c>
      <c r="C502" t="s">
        <v>623</v>
      </c>
      <c r="D502" t="s">
        <v>624</v>
      </c>
      <c r="E502">
        <v>1</v>
      </c>
      <c r="F502" s="1">
        <f t="shared" si="39"/>
        <v>1.4100580898499617</v>
      </c>
      <c r="G502" s="1">
        <f t="shared" si="40"/>
        <v>1.692646098647886</v>
      </c>
      <c r="H502" s="2">
        <v>7900</v>
      </c>
      <c r="I502" s="5">
        <f t="shared" si="41"/>
        <v>194972</v>
      </c>
      <c r="J502" s="2">
        <v>410800</v>
      </c>
      <c r="K502" s="5">
        <f t="shared" si="42"/>
        <v>10138544</v>
      </c>
      <c r="L502">
        <v>26</v>
      </c>
      <c r="M502" t="s">
        <v>26</v>
      </c>
      <c r="N502" t="s">
        <v>18</v>
      </c>
    </row>
    <row r="503" spans="1:14" x14ac:dyDescent="0.45">
      <c r="A503">
        <v>1811</v>
      </c>
      <c r="B503" t="s">
        <v>14</v>
      </c>
      <c r="C503" t="s">
        <v>623</v>
      </c>
      <c r="D503" t="s">
        <v>625</v>
      </c>
      <c r="E503">
        <v>2</v>
      </c>
      <c r="F503" s="1">
        <f t="shared" si="39"/>
        <v>1.1244767045638937</v>
      </c>
      <c r="G503" s="1">
        <f t="shared" si="40"/>
        <v>1.3498316989217318</v>
      </c>
      <c r="H503" s="2">
        <v>6300</v>
      </c>
      <c r="I503" s="5">
        <f t="shared" si="41"/>
        <v>155484</v>
      </c>
      <c r="J503" s="2">
        <v>327600</v>
      </c>
      <c r="K503" s="5">
        <f t="shared" si="42"/>
        <v>8085168</v>
      </c>
      <c r="L503">
        <v>33</v>
      </c>
      <c r="M503" t="s">
        <v>38</v>
      </c>
      <c r="N503" t="s">
        <v>18</v>
      </c>
    </row>
    <row r="504" spans="1:14" x14ac:dyDescent="0.45">
      <c r="A504">
        <v>1812</v>
      </c>
      <c r="B504" t="s">
        <v>14</v>
      </c>
      <c r="C504" t="s">
        <v>623</v>
      </c>
      <c r="D504" t="s">
        <v>626</v>
      </c>
      <c r="E504">
        <v>3</v>
      </c>
      <c r="F504" s="1">
        <f t="shared" si="39"/>
        <v>0.99953484850123875</v>
      </c>
      <c r="G504" s="1">
        <f t="shared" si="40"/>
        <v>1.1998503990415395</v>
      </c>
      <c r="H504" s="2">
        <v>5600</v>
      </c>
      <c r="I504" s="5">
        <f t="shared" si="41"/>
        <v>138208</v>
      </c>
      <c r="J504" s="2">
        <v>291200</v>
      </c>
      <c r="K504" s="5">
        <f t="shared" si="42"/>
        <v>7186816</v>
      </c>
      <c r="L504">
        <v>30</v>
      </c>
      <c r="M504" t="s">
        <v>28</v>
      </c>
      <c r="N504" t="s">
        <v>18</v>
      </c>
    </row>
    <row r="505" spans="1:14" x14ac:dyDescent="0.45">
      <c r="A505">
        <v>1813</v>
      </c>
      <c r="B505" t="s">
        <v>14</v>
      </c>
      <c r="C505" t="s">
        <v>623</v>
      </c>
      <c r="D505" t="s">
        <v>627</v>
      </c>
      <c r="E505">
        <v>4</v>
      </c>
      <c r="F505" s="1">
        <f t="shared" si="39"/>
        <v>0.8745929924385839</v>
      </c>
      <c r="G505" s="1">
        <f t="shared" si="40"/>
        <v>1.0498690991613471</v>
      </c>
      <c r="H505" s="2">
        <v>4900</v>
      </c>
      <c r="I505" s="5">
        <f t="shared" si="41"/>
        <v>120932</v>
      </c>
      <c r="J505" s="2">
        <v>254800</v>
      </c>
      <c r="K505" s="5">
        <f t="shared" si="42"/>
        <v>6288464</v>
      </c>
      <c r="L505">
        <v>31</v>
      </c>
      <c r="M505" t="s">
        <v>45</v>
      </c>
      <c r="N505" t="s">
        <v>18</v>
      </c>
    </row>
    <row r="506" spans="1:14" x14ac:dyDescent="0.45">
      <c r="A506">
        <v>1814</v>
      </c>
      <c r="B506" t="s">
        <v>14</v>
      </c>
      <c r="C506" t="s">
        <v>623</v>
      </c>
      <c r="D506" t="s">
        <v>628</v>
      </c>
      <c r="E506">
        <v>5</v>
      </c>
      <c r="F506" s="1">
        <f t="shared" si="39"/>
        <v>0.78534880953668762</v>
      </c>
      <c r="G506" s="1">
        <f t="shared" si="40"/>
        <v>0.94273959924692385</v>
      </c>
      <c r="H506" s="2">
        <v>4400</v>
      </c>
      <c r="I506" s="5">
        <f t="shared" si="41"/>
        <v>108592</v>
      </c>
      <c r="J506" s="2">
        <v>228800</v>
      </c>
      <c r="K506" s="5">
        <f t="shared" si="42"/>
        <v>5646784</v>
      </c>
      <c r="L506">
        <v>30</v>
      </c>
      <c r="M506" t="s">
        <v>17</v>
      </c>
      <c r="N506" t="s">
        <v>629</v>
      </c>
    </row>
    <row r="507" spans="1:14" x14ac:dyDescent="0.45">
      <c r="A507">
        <v>1815</v>
      </c>
      <c r="B507" t="s">
        <v>14</v>
      </c>
      <c r="C507" t="s">
        <v>623</v>
      </c>
      <c r="D507" t="s">
        <v>630</v>
      </c>
      <c r="E507">
        <v>6</v>
      </c>
      <c r="F507" s="1">
        <f t="shared" si="39"/>
        <v>0.78534880953668762</v>
      </c>
      <c r="G507" s="1">
        <f t="shared" si="40"/>
        <v>0.94273959924692385</v>
      </c>
      <c r="H507" s="2">
        <v>4400</v>
      </c>
      <c r="I507" s="5">
        <f t="shared" si="41"/>
        <v>108592</v>
      </c>
      <c r="J507" s="2">
        <v>228800</v>
      </c>
      <c r="K507" s="5">
        <f t="shared" si="42"/>
        <v>5646784</v>
      </c>
      <c r="L507">
        <v>32</v>
      </c>
      <c r="M507" t="s">
        <v>72</v>
      </c>
      <c r="N507" t="s">
        <v>18</v>
      </c>
    </row>
    <row r="508" spans="1:14" x14ac:dyDescent="0.45">
      <c r="A508">
        <v>1816</v>
      </c>
      <c r="B508" t="s">
        <v>14</v>
      </c>
      <c r="C508" t="s">
        <v>623</v>
      </c>
      <c r="D508" t="s">
        <v>631</v>
      </c>
      <c r="E508">
        <v>7</v>
      </c>
      <c r="F508" s="1">
        <f t="shared" si="39"/>
        <v>0.76749997295630834</v>
      </c>
      <c r="G508" s="1">
        <f t="shared" si="40"/>
        <v>0.92131369926403917</v>
      </c>
      <c r="H508" s="2">
        <v>4300</v>
      </c>
      <c r="I508" s="5">
        <f t="shared" si="41"/>
        <v>106124</v>
      </c>
      <c r="J508" s="2">
        <v>223600</v>
      </c>
      <c r="K508" s="5">
        <f t="shared" si="42"/>
        <v>5518448</v>
      </c>
      <c r="L508">
        <v>22</v>
      </c>
      <c r="M508" t="s">
        <v>62</v>
      </c>
      <c r="N508" t="s">
        <v>18</v>
      </c>
    </row>
    <row r="509" spans="1:14" x14ac:dyDescent="0.45">
      <c r="A509">
        <v>1817</v>
      </c>
      <c r="B509" t="s">
        <v>14</v>
      </c>
      <c r="C509" t="s">
        <v>623</v>
      </c>
      <c r="D509" t="s">
        <v>632</v>
      </c>
      <c r="E509">
        <v>8</v>
      </c>
      <c r="F509" s="1">
        <f t="shared" si="39"/>
        <v>0.73180229979554978</v>
      </c>
      <c r="G509" s="1">
        <f t="shared" si="40"/>
        <v>0.8784618992982699</v>
      </c>
      <c r="H509" s="2">
        <v>4100</v>
      </c>
      <c r="I509" s="5">
        <f t="shared" si="41"/>
        <v>101188</v>
      </c>
      <c r="J509" s="2">
        <v>213200</v>
      </c>
      <c r="K509" s="5">
        <f t="shared" si="42"/>
        <v>5261776</v>
      </c>
      <c r="L509">
        <v>28</v>
      </c>
      <c r="M509" t="s">
        <v>45</v>
      </c>
      <c r="N509" t="s">
        <v>18</v>
      </c>
    </row>
    <row r="510" spans="1:14" x14ac:dyDescent="0.45">
      <c r="A510">
        <v>1818</v>
      </c>
      <c r="B510" t="s">
        <v>14</v>
      </c>
      <c r="C510" t="s">
        <v>623</v>
      </c>
      <c r="D510" t="s">
        <v>633</v>
      </c>
      <c r="E510">
        <v>9</v>
      </c>
      <c r="F510" s="1">
        <f t="shared" si="39"/>
        <v>0.62470928031327422</v>
      </c>
      <c r="G510" s="1">
        <f t="shared" si="40"/>
        <v>0.7499064994009621</v>
      </c>
      <c r="H510" s="2">
        <v>3500</v>
      </c>
      <c r="I510" s="5">
        <f t="shared" si="41"/>
        <v>86380</v>
      </c>
      <c r="J510" s="2">
        <v>182000</v>
      </c>
      <c r="K510" s="5">
        <f t="shared" si="42"/>
        <v>4491760</v>
      </c>
      <c r="L510">
        <v>25</v>
      </c>
      <c r="M510" t="s">
        <v>48</v>
      </c>
      <c r="N510" t="s">
        <v>18</v>
      </c>
    </row>
    <row r="511" spans="1:14" x14ac:dyDescent="0.45">
      <c r="A511">
        <v>1819</v>
      </c>
      <c r="B511" t="s">
        <v>14</v>
      </c>
      <c r="C511" t="s">
        <v>623</v>
      </c>
      <c r="D511" t="s">
        <v>634</v>
      </c>
      <c r="E511">
        <v>10</v>
      </c>
      <c r="F511" s="1">
        <f t="shared" si="39"/>
        <v>0.58901160715251566</v>
      </c>
      <c r="G511" s="1">
        <f t="shared" si="40"/>
        <v>0.70705469943519283</v>
      </c>
      <c r="H511" s="2">
        <v>3300</v>
      </c>
      <c r="I511" s="5">
        <f t="shared" si="41"/>
        <v>81444</v>
      </c>
      <c r="J511" s="2">
        <v>171600</v>
      </c>
      <c r="K511" s="5">
        <f t="shared" si="42"/>
        <v>4235088</v>
      </c>
      <c r="L511">
        <v>29</v>
      </c>
      <c r="M511" t="s">
        <v>146</v>
      </c>
      <c r="N511" t="s">
        <v>18</v>
      </c>
    </row>
    <row r="512" spans="1:14" x14ac:dyDescent="0.45">
      <c r="A512">
        <v>1820</v>
      </c>
      <c r="B512" t="s">
        <v>14</v>
      </c>
      <c r="C512" t="s">
        <v>623</v>
      </c>
      <c r="D512" t="s">
        <v>635</v>
      </c>
      <c r="E512">
        <v>11</v>
      </c>
      <c r="F512" s="1">
        <f t="shared" si="39"/>
        <v>0.42837207792910231</v>
      </c>
      <c r="G512" s="1">
        <f t="shared" si="40"/>
        <v>0.51422159958923119</v>
      </c>
      <c r="H512" s="2">
        <v>2400</v>
      </c>
      <c r="I512" s="5">
        <f t="shared" si="41"/>
        <v>59232</v>
      </c>
      <c r="J512" s="2">
        <v>124800</v>
      </c>
      <c r="K512" s="5">
        <f t="shared" si="42"/>
        <v>3080064</v>
      </c>
      <c r="L512">
        <v>29</v>
      </c>
      <c r="M512" t="s">
        <v>61</v>
      </c>
      <c r="N512" t="s">
        <v>18</v>
      </c>
    </row>
    <row r="513" spans="1:14" x14ac:dyDescent="0.45">
      <c r="A513">
        <v>1821</v>
      </c>
      <c r="B513" t="s">
        <v>14</v>
      </c>
      <c r="C513" t="s">
        <v>623</v>
      </c>
      <c r="D513" t="s">
        <v>636</v>
      </c>
      <c r="E513">
        <v>12</v>
      </c>
      <c r="F513" s="1">
        <f t="shared" si="39"/>
        <v>0.41052324134872309</v>
      </c>
      <c r="G513" s="1">
        <f t="shared" si="40"/>
        <v>0.49279569960634656</v>
      </c>
      <c r="H513" s="2">
        <v>2300</v>
      </c>
      <c r="I513" s="5">
        <f t="shared" si="41"/>
        <v>56764</v>
      </c>
      <c r="J513" s="2">
        <v>119600</v>
      </c>
      <c r="K513" s="5">
        <f t="shared" si="42"/>
        <v>2951728</v>
      </c>
      <c r="L513">
        <v>20</v>
      </c>
      <c r="M513" t="s">
        <v>71</v>
      </c>
      <c r="N513" t="s">
        <v>18</v>
      </c>
    </row>
    <row r="514" spans="1:14" x14ac:dyDescent="0.45">
      <c r="A514">
        <v>1822</v>
      </c>
      <c r="B514" t="s">
        <v>14</v>
      </c>
      <c r="C514" t="s">
        <v>623</v>
      </c>
      <c r="D514" t="s">
        <v>637</v>
      </c>
      <c r="E514">
        <v>13</v>
      </c>
      <c r="F514" s="1">
        <f t="shared" si="39"/>
        <v>0.41052324134872309</v>
      </c>
      <c r="G514" s="1">
        <f t="shared" si="40"/>
        <v>0.49279569960634656</v>
      </c>
      <c r="H514" s="2">
        <v>2300</v>
      </c>
      <c r="I514" s="5">
        <f t="shared" si="41"/>
        <v>56764</v>
      </c>
      <c r="J514" s="2">
        <v>119600</v>
      </c>
      <c r="K514" s="5">
        <f t="shared" si="42"/>
        <v>2951728</v>
      </c>
      <c r="L514">
        <v>23</v>
      </c>
      <c r="M514" t="s">
        <v>17</v>
      </c>
      <c r="N514" t="s">
        <v>18</v>
      </c>
    </row>
    <row r="515" spans="1:14" x14ac:dyDescent="0.45">
      <c r="A515">
        <v>1823</v>
      </c>
      <c r="B515" t="s">
        <v>14</v>
      </c>
      <c r="C515" t="s">
        <v>623</v>
      </c>
      <c r="D515" t="s">
        <v>638</v>
      </c>
      <c r="E515">
        <v>14</v>
      </c>
      <c r="F515" s="1">
        <f t="shared" ref="F515:F578" si="43">K515/$P$7</f>
        <v>0.33912789502720603</v>
      </c>
      <c r="G515" s="1">
        <f t="shared" ref="G515:G578" si="44">K515/$P$6</f>
        <v>0.40709209967480803</v>
      </c>
      <c r="H515" s="2">
        <v>1900</v>
      </c>
      <c r="I515" s="5">
        <f t="shared" ref="I515:I578" si="45">H515*$O$3</f>
        <v>46892</v>
      </c>
      <c r="J515" s="2">
        <v>98800</v>
      </c>
      <c r="K515" s="5">
        <f t="shared" ref="K515:K578" si="46">J515*$O$3</f>
        <v>2438384</v>
      </c>
      <c r="L515">
        <v>22</v>
      </c>
      <c r="M515" t="s">
        <v>228</v>
      </c>
      <c r="N515" t="s">
        <v>18</v>
      </c>
    </row>
    <row r="516" spans="1:14" x14ac:dyDescent="0.45">
      <c r="A516">
        <v>1824</v>
      </c>
      <c r="B516" t="s">
        <v>14</v>
      </c>
      <c r="C516" t="s">
        <v>623</v>
      </c>
      <c r="D516" t="s">
        <v>639</v>
      </c>
      <c r="E516">
        <v>15</v>
      </c>
      <c r="F516" s="1">
        <f t="shared" si="43"/>
        <v>0.23203487554493044</v>
      </c>
      <c r="G516" s="1">
        <f t="shared" si="44"/>
        <v>0.27853669977750023</v>
      </c>
      <c r="H516" s="2">
        <v>1300</v>
      </c>
      <c r="I516" s="5">
        <f t="shared" si="45"/>
        <v>32084</v>
      </c>
      <c r="J516" s="2">
        <v>67600</v>
      </c>
      <c r="K516" s="5">
        <f t="shared" si="46"/>
        <v>1668368</v>
      </c>
      <c r="L516">
        <v>23</v>
      </c>
      <c r="M516" t="s">
        <v>70</v>
      </c>
      <c r="N516" t="s">
        <v>18</v>
      </c>
    </row>
    <row r="517" spans="1:14" x14ac:dyDescent="0.45">
      <c r="A517">
        <v>1825</v>
      </c>
      <c r="B517" t="s">
        <v>14</v>
      </c>
      <c r="C517" t="s">
        <v>623</v>
      </c>
      <c r="D517" t="s">
        <v>567</v>
      </c>
      <c r="E517">
        <v>16</v>
      </c>
      <c r="F517" s="1">
        <f t="shared" si="43"/>
        <v>0.21418603896455116</v>
      </c>
      <c r="G517" s="1">
        <f t="shared" si="44"/>
        <v>0.2571107997946156</v>
      </c>
      <c r="H517" s="2">
        <v>1200</v>
      </c>
      <c r="I517" s="5">
        <f t="shared" si="45"/>
        <v>29616</v>
      </c>
      <c r="J517" s="2">
        <v>62400</v>
      </c>
      <c r="K517" s="5">
        <f t="shared" si="46"/>
        <v>1540032</v>
      </c>
      <c r="L517">
        <v>20</v>
      </c>
      <c r="M517" t="s">
        <v>33</v>
      </c>
      <c r="N517" t="s">
        <v>18</v>
      </c>
    </row>
    <row r="518" spans="1:14" x14ac:dyDescent="0.45">
      <c r="A518">
        <v>1826</v>
      </c>
      <c r="B518" t="s">
        <v>14</v>
      </c>
      <c r="C518" t="s">
        <v>623</v>
      </c>
      <c r="D518" t="s">
        <v>640</v>
      </c>
      <c r="E518">
        <v>17</v>
      </c>
      <c r="F518" s="1">
        <f t="shared" si="43"/>
        <v>0.17491859848771679</v>
      </c>
      <c r="G518" s="1">
        <f t="shared" si="44"/>
        <v>0.2099738198322694</v>
      </c>
      <c r="H518" s="2">
        <v>980</v>
      </c>
      <c r="I518" s="5">
        <f t="shared" si="45"/>
        <v>24186.400000000001</v>
      </c>
      <c r="J518" s="2">
        <v>50960</v>
      </c>
      <c r="K518" s="5">
        <f t="shared" si="46"/>
        <v>1257692.8</v>
      </c>
      <c r="L518">
        <v>19</v>
      </c>
      <c r="M518" t="s">
        <v>59</v>
      </c>
      <c r="N518" t="s">
        <v>18</v>
      </c>
    </row>
    <row r="519" spans="1:14" x14ac:dyDescent="0.45">
      <c r="A519">
        <v>1827</v>
      </c>
      <c r="B519" t="s">
        <v>14</v>
      </c>
      <c r="C519" t="s">
        <v>623</v>
      </c>
      <c r="D519" t="s">
        <v>641</v>
      </c>
      <c r="E519">
        <v>18</v>
      </c>
      <c r="F519" s="1">
        <f t="shared" si="43"/>
        <v>0.16956394751360301</v>
      </c>
      <c r="G519" s="1">
        <f t="shared" si="44"/>
        <v>0.20354604983740401</v>
      </c>
      <c r="H519" s="2">
        <v>950</v>
      </c>
      <c r="I519" s="5">
        <f t="shared" si="45"/>
        <v>23446</v>
      </c>
      <c r="J519" s="2">
        <v>49400</v>
      </c>
      <c r="K519" s="5">
        <f t="shared" si="46"/>
        <v>1219192</v>
      </c>
      <c r="L519">
        <v>21</v>
      </c>
      <c r="M519" t="s">
        <v>642</v>
      </c>
      <c r="N519" t="s">
        <v>18</v>
      </c>
    </row>
    <row r="520" spans="1:14" x14ac:dyDescent="0.45">
      <c r="A520">
        <v>1828</v>
      </c>
      <c r="B520" t="s">
        <v>14</v>
      </c>
      <c r="C520" t="s">
        <v>623</v>
      </c>
      <c r="D520" t="s">
        <v>643</v>
      </c>
      <c r="E520">
        <v>19</v>
      </c>
      <c r="F520" s="1">
        <f t="shared" si="43"/>
        <v>0.16777906385556507</v>
      </c>
      <c r="G520" s="1">
        <f t="shared" si="44"/>
        <v>0.20140345983911553</v>
      </c>
      <c r="H520" s="2">
        <v>940</v>
      </c>
      <c r="I520" s="5">
        <f t="shared" si="45"/>
        <v>23199.200000000001</v>
      </c>
      <c r="J520" s="2">
        <v>48880</v>
      </c>
      <c r="K520" s="5">
        <f t="shared" si="46"/>
        <v>1206358.3999999999</v>
      </c>
      <c r="L520">
        <v>22</v>
      </c>
      <c r="M520" t="s">
        <v>45</v>
      </c>
      <c r="N520" t="s">
        <v>18</v>
      </c>
    </row>
    <row r="521" spans="1:14" x14ac:dyDescent="0.45">
      <c r="A521">
        <v>1829</v>
      </c>
      <c r="B521" t="s">
        <v>14</v>
      </c>
      <c r="C521" t="s">
        <v>623</v>
      </c>
      <c r="D521" t="s">
        <v>644</v>
      </c>
      <c r="E521">
        <v>20</v>
      </c>
      <c r="F521" s="1">
        <f t="shared" si="43"/>
        <v>0.15171511093322373</v>
      </c>
      <c r="G521" s="1">
        <f t="shared" si="44"/>
        <v>0.18212014985451938</v>
      </c>
      <c r="H521" s="2">
        <v>850</v>
      </c>
      <c r="I521" s="5">
        <f t="shared" si="45"/>
        <v>20978</v>
      </c>
      <c r="J521" s="2">
        <v>44200</v>
      </c>
      <c r="K521" s="5">
        <f t="shared" si="46"/>
        <v>1090856</v>
      </c>
      <c r="L521">
        <v>30</v>
      </c>
      <c r="M521" t="s">
        <v>22</v>
      </c>
      <c r="N521" t="s">
        <v>147</v>
      </c>
    </row>
    <row r="522" spans="1:14" x14ac:dyDescent="0.45">
      <c r="A522">
        <v>1830</v>
      </c>
      <c r="B522" t="s">
        <v>14</v>
      </c>
      <c r="C522" t="s">
        <v>623</v>
      </c>
      <c r="D522" t="s">
        <v>645</v>
      </c>
      <c r="E522">
        <v>21</v>
      </c>
      <c r="F522" s="1">
        <f t="shared" si="43"/>
        <v>0.1481453436171479</v>
      </c>
      <c r="G522" s="1">
        <f t="shared" si="44"/>
        <v>0.17783496985794245</v>
      </c>
      <c r="H522" s="2">
        <v>830</v>
      </c>
      <c r="I522" s="5">
        <f t="shared" si="45"/>
        <v>20484.400000000001</v>
      </c>
      <c r="J522" s="2">
        <v>43160</v>
      </c>
      <c r="K522" s="5">
        <f t="shared" si="46"/>
        <v>1065188.8</v>
      </c>
      <c r="L522">
        <v>18</v>
      </c>
      <c r="M522" t="s">
        <v>26</v>
      </c>
      <c r="N522" t="s">
        <v>18</v>
      </c>
    </row>
    <row r="523" spans="1:14" x14ac:dyDescent="0.45">
      <c r="A523">
        <v>1831</v>
      </c>
      <c r="B523" t="s">
        <v>14</v>
      </c>
      <c r="C523" t="s">
        <v>623</v>
      </c>
      <c r="D523" t="s">
        <v>646</v>
      </c>
      <c r="E523">
        <v>22</v>
      </c>
      <c r="F523" s="1">
        <f t="shared" si="43"/>
        <v>0.13743604166892032</v>
      </c>
      <c r="G523" s="1">
        <f t="shared" si="44"/>
        <v>0.16497942986821165</v>
      </c>
      <c r="H523" s="2">
        <v>770</v>
      </c>
      <c r="I523" s="5">
        <f t="shared" si="45"/>
        <v>19003.599999999999</v>
      </c>
      <c r="J523" s="2">
        <v>40040</v>
      </c>
      <c r="K523" s="5">
        <f t="shared" si="46"/>
        <v>988187.2</v>
      </c>
      <c r="L523">
        <v>23</v>
      </c>
      <c r="M523" t="s">
        <v>66</v>
      </c>
      <c r="N523" t="s">
        <v>18</v>
      </c>
    </row>
    <row r="524" spans="1:14" x14ac:dyDescent="0.45">
      <c r="A524">
        <v>1832</v>
      </c>
      <c r="B524" t="s">
        <v>14</v>
      </c>
      <c r="C524" t="s">
        <v>623</v>
      </c>
      <c r="D524" t="s">
        <v>647</v>
      </c>
      <c r="E524">
        <v>23</v>
      </c>
      <c r="F524" s="1">
        <f t="shared" si="43"/>
        <v>0.13386627435284448</v>
      </c>
      <c r="G524" s="1">
        <f t="shared" si="44"/>
        <v>0.16069424987163475</v>
      </c>
      <c r="H524" s="2">
        <v>750</v>
      </c>
      <c r="I524" s="5">
        <f t="shared" si="45"/>
        <v>18510</v>
      </c>
      <c r="J524" s="2">
        <v>39000</v>
      </c>
      <c r="K524" s="5">
        <f t="shared" si="46"/>
        <v>962520</v>
      </c>
      <c r="L524">
        <v>19</v>
      </c>
      <c r="M524" t="s">
        <v>62</v>
      </c>
      <c r="N524" t="s">
        <v>18</v>
      </c>
    </row>
    <row r="525" spans="1:14" x14ac:dyDescent="0.45">
      <c r="A525">
        <v>1833</v>
      </c>
      <c r="B525" t="s">
        <v>14</v>
      </c>
      <c r="C525" t="s">
        <v>623</v>
      </c>
      <c r="D525" t="s">
        <v>541</v>
      </c>
      <c r="E525">
        <v>24</v>
      </c>
      <c r="F525" s="1">
        <f t="shared" si="43"/>
        <v>0.13208139069480657</v>
      </c>
      <c r="G525" s="1">
        <f t="shared" si="44"/>
        <v>0.1585516598733463</v>
      </c>
      <c r="H525" s="2">
        <v>740</v>
      </c>
      <c r="I525" s="5">
        <f t="shared" si="45"/>
        <v>18263.2</v>
      </c>
      <c r="J525" s="2">
        <v>38480</v>
      </c>
      <c r="K525" s="5">
        <f t="shared" si="46"/>
        <v>949686.4</v>
      </c>
      <c r="L525">
        <v>19</v>
      </c>
      <c r="M525" t="s">
        <v>43</v>
      </c>
      <c r="N525" t="s">
        <v>18</v>
      </c>
    </row>
    <row r="526" spans="1:14" x14ac:dyDescent="0.45">
      <c r="A526">
        <v>1834</v>
      </c>
      <c r="B526" t="s">
        <v>14</v>
      </c>
      <c r="C526" t="s">
        <v>623</v>
      </c>
      <c r="D526" t="s">
        <v>648</v>
      </c>
      <c r="E526">
        <v>25</v>
      </c>
      <c r="F526" s="1">
        <f t="shared" si="43"/>
        <v>0.12672673972069276</v>
      </c>
      <c r="G526" s="1">
        <f t="shared" si="44"/>
        <v>0.15212388987848088</v>
      </c>
      <c r="H526" s="2">
        <v>710</v>
      </c>
      <c r="I526" s="5">
        <f t="shared" si="45"/>
        <v>17522.8</v>
      </c>
      <c r="J526" s="2">
        <v>36920</v>
      </c>
      <c r="K526" s="5">
        <f t="shared" si="46"/>
        <v>911185.6</v>
      </c>
      <c r="L526">
        <v>19</v>
      </c>
      <c r="M526" t="s">
        <v>649</v>
      </c>
      <c r="N526" t="s">
        <v>18</v>
      </c>
    </row>
    <row r="527" spans="1:14" x14ac:dyDescent="0.45">
      <c r="A527">
        <v>1898</v>
      </c>
      <c r="B527" t="s">
        <v>14</v>
      </c>
      <c r="C527" t="s">
        <v>651</v>
      </c>
      <c r="D527" t="s">
        <v>652</v>
      </c>
      <c r="E527">
        <v>1</v>
      </c>
      <c r="F527" s="1">
        <f t="shared" si="43"/>
        <v>3.5697673160758527</v>
      </c>
      <c r="G527" s="1">
        <f t="shared" si="44"/>
        <v>4.2851799965769262</v>
      </c>
      <c r="H527" s="2">
        <v>20000</v>
      </c>
      <c r="I527" s="5">
        <f t="shared" si="45"/>
        <v>493600</v>
      </c>
      <c r="J527" s="2">
        <v>1040000</v>
      </c>
      <c r="K527" s="5">
        <f t="shared" si="46"/>
        <v>25667200</v>
      </c>
      <c r="L527">
        <v>28</v>
      </c>
      <c r="M527" t="s">
        <v>50</v>
      </c>
      <c r="N527" t="s">
        <v>18</v>
      </c>
    </row>
    <row r="528" spans="1:14" x14ac:dyDescent="0.45">
      <c r="A528">
        <v>1899</v>
      </c>
      <c r="B528" t="s">
        <v>14</v>
      </c>
      <c r="C528" t="s">
        <v>651</v>
      </c>
      <c r="D528" t="s">
        <v>653</v>
      </c>
      <c r="E528">
        <v>2</v>
      </c>
      <c r="F528" s="1">
        <f t="shared" si="43"/>
        <v>3.2127905844682676</v>
      </c>
      <c r="G528" s="1">
        <f t="shared" si="44"/>
        <v>3.8566619969192337</v>
      </c>
      <c r="H528" s="2">
        <v>18000</v>
      </c>
      <c r="I528" s="5">
        <f t="shared" si="45"/>
        <v>444240</v>
      </c>
      <c r="J528" s="2">
        <v>936000</v>
      </c>
      <c r="K528" s="5">
        <f t="shared" si="46"/>
        <v>23100480</v>
      </c>
      <c r="L528">
        <v>20</v>
      </c>
      <c r="M528" t="s">
        <v>50</v>
      </c>
      <c r="N528" t="s">
        <v>18</v>
      </c>
    </row>
    <row r="529" spans="1:14" x14ac:dyDescent="0.45">
      <c r="A529">
        <v>1900</v>
      </c>
      <c r="B529" t="s">
        <v>14</v>
      </c>
      <c r="C529" t="s">
        <v>651</v>
      </c>
      <c r="D529" t="s">
        <v>654</v>
      </c>
      <c r="E529">
        <v>3</v>
      </c>
      <c r="F529" s="1">
        <f t="shared" si="43"/>
        <v>2.855813852860682</v>
      </c>
      <c r="G529" s="1">
        <f t="shared" si="44"/>
        <v>3.4281439972615413</v>
      </c>
      <c r="H529" s="2">
        <v>16000</v>
      </c>
      <c r="I529" s="5">
        <f t="shared" si="45"/>
        <v>394880</v>
      </c>
      <c r="J529" s="2">
        <v>832000</v>
      </c>
      <c r="K529" s="5">
        <f t="shared" si="46"/>
        <v>20533760</v>
      </c>
      <c r="L529">
        <v>34</v>
      </c>
      <c r="M529" t="s">
        <v>28</v>
      </c>
      <c r="N529" t="s">
        <v>232</v>
      </c>
    </row>
    <row r="530" spans="1:14" x14ac:dyDescent="0.45">
      <c r="A530">
        <v>1901</v>
      </c>
      <c r="B530" t="s">
        <v>14</v>
      </c>
      <c r="C530" t="s">
        <v>651</v>
      </c>
      <c r="D530" t="s">
        <v>655</v>
      </c>
      <c r="E530">
        <v>4</v>
      </c>
      <c r="F530" s="1">
        <f t="shared" si="43"/>
        <v>2.4988371212530969</v>
      </c>
      <c r="G530" s="1">
        <f t="shared" si="44"/>
        <v>2.9996259976038484</v>
      </c>
      <c r="H530" s="2">
        <v>14000</v>
      </c>
      <c r="I530" s="5">
        <f t="shared" si="45"/>
        <v>345520</v>
      </c>
      <c r="J530" s="2">
        <v>728000</v>
      </c>
      <c r="K530" s="5">
        <f t="shared" si="46"/>
        <v>17967040</v>
      </c>
      <c r="L530">
        <v>27</v>
      </c>
      <c r="M530" t="s">
        <v>17</v>
      </c>
      <c r="N530" t="s">
        <v>18</v>
      </c>
    </row>
    <row r="531" spans="1:14" x14ac:dyDescent="0.45">
      <c r="A531">
        <v>1902</v>
      </c>
      <c r="B531" t="s">
        <v>14</v>
      </c>
      <c r="C531" t="s">
        <v>651</v>
      </c>
      <c r="D531" t="s">
        <v>656</v>
      </c>
      <c r="E531">
        <v>5</v>
      </c>
      <c r="F531" s="1">
        <f t="shared" si="43"/>
        <v>2.3203487554493041</v>
      </c>
      <c r="G531" s="1">
        <f t="shared" si="44"/>
        <v>2.7853669977750024</v>
      </c>
      <c r="H531" s="2">
        <v>13000</v>
      </c>
      <c r="I531" s="5">
        <f t="shared" si="45"/>
        <v>320840</v>
      </c>
      <c r="J531" s="2">
        <v>676000</v>
      </c>
      <c r="K531" s="5">
        <f t="shared" si="46"/>
        <v>16683680</v>
      </c>
      <c r="L531">
        <v>33</v>
      </c>
      <c r="M531" t="s">
        <v>45</v>
      </c>
      <c r="N531" t="s">
        <v>18</v>
      </c>
    </row>
    <row r="532" spans="1:14" x14ac:dyDescent="0.45">
      <c r="A532">
        <v>1903</v>
      </c>
      <c r="B532" t="s">
        <v>14</v>
      </c>
      <c r="C532" t="s">
        <v>651</v>
      </c>
      <c r="D532" t="s">
        <v>657</v>
      </c>
      <c r="E532">
        <v>6</v>
      </c>
      <c r="F532" s="1">
        <f t="shared" si="43"/>
        <v>2.3203487554493041</v>
      </c>
      <c r="G532" s="1">
        <f t="shared" si="44"/>
        <v>2.7853669977750024</v>
      </c>
      <c r="H532" s="2">
        <v>13000</v>
      </c>
      <c r="I532" s="5">
        <f t="shared" si="45"/>
        <v>320840</v>
      </c>
      <c r="J532" s="2">
        <v>676000</v>
      </c>
      <c r="K532" s="5">
        <f t="shared" si="46"/>
        <v>16683680</v>
      </c>
      <c r="L532">
        <v>24</v>
      </c>
      <c r="M532" t="s">
        <v>26</v>
      </c>
      <c r="N532" t="s">
        <v>18</v>
      </c>
    </row>
    <row r="533" spans="1:14" x14ac:dyDescent="0.45">
      <c r="A533">
        <v>1904</v>
      </c>
      <c r="B533" t="s">
        <v>14</v>
      </c>
      <c r="C533" t="s">
        <v>651</v>
      </c>
      <c r="D533" t="s">
        <v>658</v>
      </c>
      <c r="E533">
        <v>7</v>
      </c>
      <c r="F533" s="1">
        <f t="shared" si="43"/>
        <v>1.6599418019752714</v>
      </c>
      <c r="G533" s="1">
        <f t="shared" si="44"/>
        <v>1.9926086984082709</v>
      </c>
      <c r="H533" s="2">
        <v>9300</v>
      </c>
      <c r="I533" s="5">
        <f t="shared" si="45"/>
        <v>229524</v>
      </c>
      <c r="J533" s="2">
        <v>483600</v>
      </c>
      <c r="K533" s="5">
        <f t="shared" si="46"/>
        <v>11935248</v>
      </c>
      <c r="L533">
        <v>32</v>
      </c>
      <c r="M533" t="s">
        <v>66</v>
      </c>
      <c r="N533" t="s">
        <v>18</v>
      </c>
    </row>
    <row r="534" spans="1:14" x14ac:dyDescent="0.45">
      <c r="A534">
        <v>1905</v>
      </c>
      <c r="B534" t="s">
        <v>14</v>
      </c>
      <c r="C534" t="s">
        <v>651</v>
      </c>
      <c r="D534" t="s">
        <v>659</v>
      </c>
      <c r="E534">
        <v>8</v>
      </c>
      <c r="F534" s="1">
        <f t="shared" si="43"/>
        <v>1.6063952922341338</v>
      </c>
      <c r="G534" s="1">
        <f t="shared" si="44"/>
        <v>1.9283309984596169</v>
      </c>
      <c r="H534" s="2">
        <v>9000</v>
      </c>
      <c r="I534" s="5">
        <f t="shared" si="45"/>
        <v>222120</v>
      </c>
      <c r="J534" s="2">
        <v>468000</v>
      </c>
      <c r="K534" s="5">
        <f t="shared" si="46"/>
        <v>11550240</v>
      </c>
      <c r="L534">
        <v>32</v>
      </c>
      <c r="M534" t="s">
        <v>28</v>
      </c>
      <c r="N534" t="s">
        <v>18</v>
      </c>
    </row>
    <row r="535" spans="1:14" x14ac:dyDescent="0.45">
      <c r="A535">
        <v>1906</v>
      </c>
      <c r="B535" t="s">
        <v>14</v>
      </c>
      <c r="C535" t="s">
        <v>651</v>
      </c>
      <c r="D535" t="s">
        <v>660</v>
      </c>
      <c r="E535">
        <v>9</v>
      </c>
      <c r="F535" s="1">
        <f t="shared" si="43"/>
        <v>1.6063952922341338</v>
      </c>
      <c r="G535" s="1">
        <f t="shared" si="44"/>
        <v>1.9283309984596169</v>
      </c>
      <c r="H535" s="2">
        <v>9000</v>
      </c>
      <c r="I535" s="5">
        <f t="shared" si="45"/>
        <v>222120</v>
      </c>
      <c r="J535" s="2">
        <v>468000</v>
      </c>
      <c r="K535" s="5">
        <f t="shared" si="46"/>
        <v>11550240</v>
      </c>
      <c r="L535">
        <v>30</v>
      </c>
      <c r="M535" t="s">
        <v>94</v>
      </c>
      <c r="N535" t="s">
        <v>18</v>
      </c>
    </row>
    <row r="536" spans="1:14" x14ac:dyDescent="0.45">
      <c r="A536">
        <v>1907</v>
      </c>
      <c r="B536" t="s">
        <v>14</v>
      </c>
      <c r="C536" t="s">
        <v>651</v>
      </c>
      <c r="D536" t="s">
        <v>661</v>
      </c>
      <c r="E536">
        <v>10</v>
      </c>
      <c r="F536" s="1">
        <f t="shared" si="43"/>
        <v>1.5171511093322374</v>
      </c>
      <c r="G536" s="1">
        <f t="shared" si="44"/>
        <v>1.8212014985451939</v>
      </c>
      <c r="H536" s="2">
        <v>8500</v>
      </c>
      <c r="I536" s="5">
        <f t="shared" si="45"/>
        <v>209780</v>
      </c>
      <c r="J536" s="2">
        <v>442000</v>
      </c>
      <c r="K536" s="5">
        <f t="shared" si="46"/>
        <v>10908560</v>
      </c>
      <c r="L536">
        <v>27</v>
      </c>
      <c r="M536" t="s">
        <v>73</v>
      </c>
      <c r="N536" t="s">
        <v>18</v>
      </c>
    </row>
    <row r="537" spans="1:14" x14ac:dyDescent="0.45">
      <c r="A537">
        <v>1908</v>
      </c>
      <c r="B537" t="s">
        <v>14</v>
      </c>
      <c r="C537" t="s">
        <v>651</v>
      </c>
      <c r="D537" t="s">
        <v>662</v>
      </c>
      <c r="E537">
        <v>11</v>
      </c>
      <c r="F537" s="1">
        <f t="shared" si="43"/>
        <v>1.4100580898499617</v>
      </c>
      <c r="G537" s="1">
        <f t="shared" si="44"/>
        <v>1.692646098647886</v>
      </c>
      <c r="H537" s="2">
        <v>7900</v>
      </c>
      <c r="I537" s="5">
        <f t="shared" si="45"/>
        <v>194972</v>
      </c>
      <c r="J537" s="2">
        <v>410800</v>
      </c>
      <c r="K537" s="5">
        <f t="shared" si="46"/>
        <v>10138544</v>
      </c>
      <c r="L537">
        <v>28</v>
      </c>
      <c r="M537" t="s">
        <v>63</v>
      </c>
      <c r="N537" t="s">
        <v>34</v>
      </c>
    </row>
    <row r="538" spans="1:14" x14ac:dyDescent="0.45">
      <c r="A538">
        <v>1909</v>
      </c>
      <c r="B538" t="s">
        <v>14</v>
      </c>
      <c r="C538" t="s">
        <v>651</v>
      </c>
      <c r="D538" t="s">
        <v>663</v>
      </c>
      <c r="E538">
        <v>12</v>
      </c>
      <c r="F538" s="1">
        <f t="shared" si="43"/>
        <v>1.3208139069480656</v>
      </c>
      <c r="G538" s="1">
        <f t="shared" si="44"/>
        <v>1.5855165987334627</v>
      </c>
      <c r="H538" s="2">
        <v>7400</v>
      </c>
      <c r="I538" s="5">
        <f t="shared" si="45"/>
        <v>182632</v>
      </c>
      <c r="J538" s="2">
        <v>384800</v>
      </c>
      <c r="K538" s="5">
        <f t="shared" si="46"/>
        <v>9496864</v>
      </c>
      <c r="L538">
        <v>30</v>
      </c>
      <c r="M538" t="s">
        <v>45</v>
      </c>
      <c r="N538" t="s">
        <v>18</v>
      </c>
    </row>
    <row r="539" spans="1:14" x14ac:dyDescent="0.45">
      <c r="A539">
        <v>1910</v>
      </c>
      <c r="B539" t="s">
        <v>14</v>
      </c>
      <c r="C539" t="s">
        <v>651</v>
      </c>
      <c r="D539" t="s">
        <v>664</v>
      </c>
      <c r="E539">
        <v>13</v>
      </c>
      <c r="F539" s="1">
        <f t="shared" si="43"/>
        <v>1.285116233787307</v>
      </c>
      <c r="G539" s="1">
        <f t="shared" si="44"/>
        <v>1.5426647987676936</v>
      </c>
      <c r="H539" s="2">
        <v>7200</v>
      </c>
      <c r="I539" s="5">
        <f t="shared" si="45"/>
        <v>177696</v>
      </c>
      <c r="J539" s="2">
        <v>374400</v>
      </c>
      <c r="K539" s="5">
        <f t="shared" si="46"/>
        <v>9240192</v>
      </c>
      <c r="L539">
        <v>28</v>
      </c>
      <c r="M539" t="s">
        <v>26</v>
      </c>
      <c r="N539" t="s">
        <v>18</v>
      </c>
    </row>
    <row r="540" spans="1:14" x14ac:dyDescent="0.45">
      <c r="A540">
        <v>1911</v>
      </c>
      <c r="B540" t="s">
        <v>14</v>
      </c>
      <c r="C540" t="s">
        <v>651</v>
      </c>
      <c r="D540" t="s">
        <v>665</v>
      </c>
      <c r="E540">
        <v>14</v>
      </c>
      <c r="F540" s="1">
        <f t="shared" si="43"/>
        <v>1.1958720508854106</v>
      </c>
      <c r="G540" s="1">
        <f t="shared" si="44"/>
        <v>1.4355352988532704</v>
      </c>
      <c r="H540" s="2">
        <v>6700</v>
      </c>
      <c r="I540" s="5">
        <f t="shared" si="45"/>
        <v>165356</v>
      </c>
      <c r="J540" s="2">
        <v>348400</v>
      </c>
      <c r="K540" s="5">
        <f t="shared" si="46"/>
        <v>8598512</v>
      </c>
      <c r="L540">
        <v>33</v>
      </c>
      <c r="M540" t="s">
        <v>26</v>
      </c>
      <c r="N540" t="s">
        <v>18</v>
      </c>
    </row>
    <row r="541" spans="1:14" x14ac:dyDescent="0.45">
      <c r="A541">
        <v>1912</v>
      </c>
      <c r="B541" t="s">
        <v>14</v>
      </c>
      <c r="C541" t="s">
        <v>651</v>
      </c>
      <c r="D541" t="s">
        <v>666</v>
      </c>
      <c r="E541">
        <v>15</v>
      </c>
      <c r="F541" s="1">
        <f t="shared" si="43"/>
        <v>1.0709301948227559</v>
      </c>
      <c r="G541" s="1">
        <f t="shared" si="44"/>
        <v>1.285553998973078</v>
      </c>
      <c r="H541" s="2">
        <v>6000</v>
      </c>
      <c r="I541" s="5">
        <f t="shared" si="45"/>
        <v>148080</v>
      </c>
      <c r="J541" s="2">
        <v>312000</v>
      </c>
      <c r="K541" s="5">
        <f t="shared" si="46"/>
        <v>7700160</v>
      </c>
      <c r="L541">
        <v>26</v>
      </c>
      <c r="M541" t="s">
        <v>73</v>
      </c>
      <c r="N541" t="s">
        <v>18</v>
      </c>
    </row>
    <row r="542" spans="1:14" x14ac:dyDescent="0.45">
      <c r="A542">
        <v>1913</v>
      </c>
      <c r="B542" t="s">
        <v>14</v>
      </c>
      <c r="C542" t="s">
        <v>651</v>
      </c>
      <c r="D542" t="s">
        <v>667</v>
      </c>
      <c r="E542">
        <v>16</v>
      </c>
      <c r="F542" s="1">
        <f t="shared" si="43"/>
        <v>0.98168601192085947</v>
      </c>
      <c r="G542" s="1">
        <f t="shared" si="44"/>
        <v>1.1784244990586548</v>
      </c>
      <c r="H542" s="2">
        <v>5500</v>
      </c>
      <c r="I542" s="5">
        <f t="shared" si="45"/>
        <v>135740</v>
      </c>
      <c r="J542" s="2">
        <v>286000</v>
      </c>
      <c r="K542" s="5">
        <f t="shared" si="46"/>
        <v>7058480</v>
      </c>
      <c r="L542">
        <v>21</v>
      </c>
      <c r="M542" t="s">
        <v>26</v>
      </c>
      <c r="N542" t="s">
        <v>18</v>
      </c>
    </row>
    <row r="543" spans="1:14" x14ac:dyDescent="0.45">
      <c r="A543">
        <v>1914</v>
      </c>
      <c r="B543" t="s">
        <v>14</v>
      </c>
      <c r="C543" t="s">
        <v>651</v>
      </c>
      <c r="D543" t="s">
        <v>668</v>
      </c>
      <c r="E543">
        <v>17</v>
      </c>
      <c r="F543" s="1">
        <f t="shared" si="43"/>
        <v>0.91029066559934246</v>
      </c>
      <c r="G543" s="1">
        <f t="shared" si="44"/>
        <v>1.0927208991271162</v>
      </c>
      <c r="H543" s="2">
        <v>5100</v>
      </c>
      <c r="I543" s="5">
        <f t="shared" si="45"/>
        <v>125868</v>
      </c>
      <c r="J543" s="2">
        <v>265200</v>
      </c>
      <c r="K543" s="5">
        <f t="shared" si="46"/>
        <v>6545136</v>
      </c>
      <c r="L543">
        <v>29</v>
      </c>
      <c r="M543" t="s">
        <v>45</v>
      </c>
      <c r="N543" t="s">
        <v>18</v>
      </c>
    </row>
    <row r="544" spans="1:14" x14ac:dyDescent="0.45">
      <c r="A544">
        <v>1915</v>
      </c>
      <c r="B544" t="s">
        <v>14</v>
      </c>
      <c r="C544" t="s">
        <v>651</v>
      </c>
      <c r="D544" t="s">
        <v>669</v>
      </c>
      <c r="E544">
        <v>18</v>
      </c>
      <c r="F544" s="1">
        <f t="shared" si="43"/>
        <v>0.82104648269744618</v>
      </c>
      <c r="G544" s="1">
        <f t="shared" si="44"/>
        <v>0.98559139921269312</v>
      </c>
      <c r="H544" s="2">
        <v>4600</v>
      </c>
      <c r="I544" s="5">
        <f t="shared" si="45"/>
        <v>113528</v>
      </c>
      <c r="J544" s="2">
        <v>239200</v>
      </c>
      <c r="K544" s="5">
        <f t="shared" si="46"/>
        <v>5903456</v>
      </c>
      <c r="L544">
        <v>25</v>
      </c>
      <c r="M544" t="s">
        <v>70</v>
      </c>
      <c r="N544" t="s">
        <v>18</v>
      </c>
    </row>
    <row r="545" spans="1:14" x14ac:dyDescent="0.45">
      <c r="A545">
        <v>1916</v>
      </c>
      <c r="B545" t="s">
        <v>14</v>
      </c>
      <c r="C545" t="s">
        <v>651</v>
      </c>
      <c r="D545" t="s">
        <v>670</v>
      </c>
      <c r="E545">
        <v>19</v>
      </c>
      <c r="F545" s="1">
        <f t="shared" si="43"/>
        <v>0.41052324134872309</v>
      </c>
      <c r="G545" s="1">
        <f t="shared" si="44"/>
        <v>0.49279569960634656</v>
      </c>
      <c r="H545" s="2">
        <v>2300</v>
      </c>
      <c r="I545" s="5">
        <f t="shared" si="45"/>
        <v>56764</v>
      </c>
      <c r="J545" s="2">
        <v>119600</v>
      </c>
      <c r="K545" s="5">
        <f t="shared" si="46"/>
        <v>2951728</v>
      </c>
      <c r="L545">
        <v>23</v>
      </c>
      <c r="M545" t="s">
        <v>30</v>
      </c>
      <c r="N545" t="s">
        <v>34</v>
      </c>
    </row>
    <row r="546" spans="1:14" x14ac:dyDescent="0.45">
      <c r="A546">
        <v>1917</v>
      </c>
      <c r="B546" t="s">
        <v>14</v>
      </c>
      <c r="C546" t="s">
        <v>651</v>
      </c>
      <c r="D546" t="s">
        <v>671</v>
      </c>
      <c r="E546">
        <v>20</v>
      </c>
      <c r="F546" s="1">
        <f t="shared" si="43"/>
        <v>0.41052324134872309</v>
      </c>
      <c r="G546" s="1">
        <f t="shared" si="44"/>
        <v>0.49279569960634656</v>
      </c>
      <c r="H546" s="2">
        <v>2300</v>
      </c>
      <c r="I546" s="5">
        <f t="shared" si="45"/>
        <v>56764</v>
      </c>
      <c r="J546" s="2">
        <v>119600</v>
      </c>
      <c r="K546" s="5">
        <f t="shared" si="46"/>
        <v>2951728</v>
      </c>
      <c r="L546">
        <v>22</v>
      </c>
      <c r="M546" t="s">
        <v>72</v>
      </c>
      <c r="N546" t="s">
        <v>18</v>
      </c>
    </row>
    <row r="547" spans="1:14" x14ac:dyDescent="0.45">
      <c r="A547">
        <v>1918</v>
      </c>
      <c r="B547" t="s">
        <v>14</v>
      </c>
      <c r="C547" t="s">
        <v>651</v>
      </c>
      <c r="D547" t="s">
        <v>672</v>
      </c>
      <c r="E547">
        <v>21</v>
      </c>
      <c r="F547" s="1">
        <f t="shared" si="43"/>
        <v>0.33912789502720603</v>
      </c>
      <c r="G547" s="1">
        <f t="shared" si="44"/>
        <v>0.40709209967480803</v>
      </c>
      <c r="H547" s="2">
        <v>1900</v>
      </c>
      <c r="I547" s="5">
        <f t="shared" si="45"/>
        <v>46892</v>
      </c>
      <c r="J547" s="2">
        <v>98800</v>
      </c>
      <c r="K547" s="5">
        <f t="shared" si="46"/>
        <v>2438384</v>
      </c>
      <c r="L547">
        <v>21</v>
      </c>
      <c r="M547" t="s">
        <v>62</v>
      </c>
      <c r="N547" t="s">
        <v>18</v>
      </c>
    </row>
    <row r="548" spans="1:14" x14ac:dyDescent="0.45">
      <c r="A548">
        <v>1919</v>
      </c>
      <c r="B548" t="s">
        <v>14</v>
      </c>
      <c r="C548" t="s">
        <v>651</v>
      </c>
      <c r="D548" t="s">
        <v>673</v>
      </c>
      <c r="E548">
        <v>22</v>
      </c>
      <c r="F548" s="1">
        <f t="shared" si="43"/>
        <v>0.26773254870568897</v>
      </c>
      <c r="G548" s="1">
        <f t="shared" si="44"/>
        <v>0.3213884997432695</v>
      </c>
      <c r="H548" s="2">
        <v>1500</v>
      </c>
      <c r="I548" s="5">
        <f t="shared" si="45"/>
        <v>37020</v>
      </c>
      <c r="J548" s="2">
        <v>78000</v>
      </c>
      <c r="K548" s="5">
        <f t="shared" si="46"/>
        <v>1925040</v>
      </c>
      <c r="L548">
        <v>20</v>
      </c>
      <c r="M548" t="s">
        <v>66</v>
      </c>
      <c r="N548" t="s">
        <v>18</v>
      </c>
    </row>
    <row r="549" spans="1:14" x14ac:dyDescent="0.45">
      <c r="A549">
        <v>1920</v>
      </c>
      <c r="B549" t="s">
        <v>14</v>
      </c>
      <c r="C549" t="s">
        <v>651</v>
      </c>
      <c r="D549" t="s">
        <v>674</v>
      </c>
      <c r="E549">
        <v>23</v>
      </c>
      <c r="F549" s="1">
        <f t="shared" si="43"/>
        <v>0.17848836580379263</v>
      </c>
      <c r="G549" s="1">
        <f t="shared" si="44"/>
        <v>0.21425899982884633</v>
      </c>
      <c r="H549" s="2">
        <v>1000</v>
      </c>
      <c r="I549" s="5">
        <f t="shared" si="45"/>
        <v>24680</v>
      </c>
      <c r="J549" s="2">
        <v>52000</v>
      </c>
      <c r="K549" s="5">
        <f t="shared" si="46"/>
        <v>1283360</v>
      </c>
      <c r="L549">
        <v>20</v>
      </c>
      <c r="M549" t="s">
        <v>73</v>
      </c>
      <c r="N549" t="s">
        <v>106</v>
      </c>
    </row>
    <row r="550" spans="1:14" x14ac:dyDescent="0.45">
      <c r="A550">
        <v>1921</v>
      </c>
      <c r="B550" t="s">
        <v>14</v>
      </c>
      <c r="C550" t="s">
        <v>651</v>
      </c>
      <c r="D550" t="s">
        <v>675</v>
      </c>
      <c r="E550">
        <v>24</v>
      </c>
      <c r="F550" s="1">
        <f t="shared" si="43"/>
        <v>0.17491859848771679</v>
      </c>
      <c r="G550" s="1">
        <f t="shared" si="44"/>
        <v>0.2099738198322694</v>
      </c>
      <c r="H550" s="2">
        <v>980</v>
      </c>
      <c r="I550" s="5">
        <f t="shared" si="45"/>
        <v>24186.400000000001</v>
      </c>
      <c r="J550" s="2">
        <v>50960</v>
      </c>
      <c r="K550" s="5">
        <f t="shared" si="46"/>
        <v>1257692.8</v>
      </c>
      <c r="L550">
        <v>19</v>
      </c>
      <c r="M550" t="s">
        <v>45</v>
      </c>
      <c r="N550" t="s">
        <v>18</v>
      </c>
    </row>
    <row r="551" spans="1:14" x14ac:dyDescent="0.45">
      <c r="A551">
        <v>1922</v>
      </c>
      <c r="B551" t="s">
        <v>14</v>
      </c>
      <c r="C551" t="s">
        <v>651</v>
      </c>
      <c r="D551" t="s">
        <v>676</v>
      </c>
      <c r="E551">
        <v>25</v>
      </c>
      <c r="F551" s="1">
        <f t="shared" si="43"/>
        <v>0.16242441288145132</v>
      </c>
      <c r="G551" s="1">
        <f t="shared" si="44"/>
        <v>0.19497568984425018</v>
      </c>
      <c r="H551" s="2">
        <v>910</v>
      </c>
      <c r="I551" s="5">
        <f t="shared" si="45"/>
        <v>22458.799999999999</v>
      </c>
      <c r="J551" s="2">
        <v>47320</v>
      </c>
      <c r="K551" s="5">
        <f t="shared" si="46"/>
        <v>1167857.6000000001</v>
      </c>
      <c r="L551">
        <v>21</v>
      </c>
      <c r="M551" t="s">
        <v>26</v>
      </c>
      <c r="N551" t="s">
        <v>18</v>
      </c>
    </row>
    <row r="552" spans="1:14" x14ac:dyDescent="0.45">
      <c r="A552">
        <v>2017</v>
      </c>
      <c r="B552" t="s">
        <v>14</v>
      </c>
      <c r="C552" t="s">
        <v>107</v>
      </c>
      <c r="D552" t="s">
        <v>108</v>
      </c>
      <c r="E552">
        <v>1</v>
      </c>
      <c r="F552" s="1">
        <f t="shared" si="43"/>
        <v>1.3386627435284448</v>
      </c>
      <c r="G552" s="1">
        <f t="shared" si="44"/>
        <v>1.6069424987163474</v>
      </c>
      <c r="H552" s="2">
        <v>7500</v>
      </c>
      <c r="I552" s="5">
        <f t="shared" si="45"/>
        <v>185100</v>
      </c>
      <c r="J552" s="2">
        <v>390000</v>
      </c>
      <c r="K552" s="5">
        <f t="shared" si="46"/>
        <v>9625200</v>
      </c>
      <c r="L552">
        <v>27</v>
      </c>
      <c r="M552" t="s">
        <v>62</v>
      </c>
      <c r="N552" t="s">
        <v>18</v>
      </c>
    </row>
    <row r="553" spans="1:14" x14ac:dyDescent="0.45">
      <c r="A553">
        <v>2018</v>
      </c>
      <c r="B553" t="s">
        <v>14</v>
      </c>
      <c r="C553" t="s">
        <v>107</v>
      </c>
      <c r="D553" t="s">
        <v>109</v>
      </c>
      <c r="E553">
        <v>2</v>
      </c>
      <c r="F553" s="1">
        <f t="shared" si="43"/>
        <v>0.96383717534048019</v>
      </c>
      <c r="G553" s="1">
        <f t="shared" si="44"/>
        <v>1.1569985990757701</v>
      </c>
      <c r="H553" s="2">
        <v>5400</v>
      </c>
      <c r="I553" s="5">
        <f t="shared" si="45"/>
        <v>133272</v>
      </c>
      <c r="J553" s="2">
        <v>280800</v>
      </c>
      <c r="K553" s="5">
        <f t="shared" si="46"/>
        <v>6930144</v>
      </c>
      <c r="L553">
        <v>26</v>
      </c>
      <c r="M553" t="s">
        <v>28</v>
      </c>
      <c r="N553" t="s">
        <v>18</v>
      </c>
    </row>
    <row r="554" spans="1:14" x14ac:dyDescent="0.45">
      <c r="A554">
        <v>2019</v>
      </c>
      <c r="B554" t="s">
        <v>14</v>
      </c>
      <c r="C554" t="s">
        <v>107</v>
      </c>
      <c r="D554" t="s">
        <v>110</v>
      </c>
      <c r="E554">
        <v>3</v>
      </c>
      <c r="F554" s="1">
        <f t="shared" si="43"/>
        <v>0.89244182901896318</v>
      </c>
      <c r="G554" s="1">
        <f t="shared" si="44"/>
        <v>1.0712949991442315</v>
      </c>
      <c r="H554" s="2">
        <v>5000</v>
      </c>
      <c r="I554" s="5">
        <f t="shared" si="45"/>
        <v>123400</v>
      </c>
      <c r="J554" s="2">
        <v>260000</v>
      </c>
      <c r="K554" s="5">
        <f t="shared" si="46"/>
        <v>6416800</v>
      </c>
      <c r="L554">
        <v>30</v>
      </c>
      <c r="M554" t="s">
        <v>45</v>
      </c>
      <c r="N554" t="s">
        <v>18</v>
      </c>
    </row>
    <row r="555" spans="1:14" x14ac:dyDescent="0.45">
      <c r="A555">
        <v>2020</v>
      </c>
      <c r="B555" t="s">
        <v>14</v>
      </c>
      <c r="C555" t="s">
        <v>107</v>
      </c>
      <c r="D555" t="s">
        <v>111</v>
      </c>
      <c r="E555">
        <v>4</v>
      </c>
      <c r="F555" s="1">
        <f t="shared" si="43"/>
        <v>0.8031976461170669</v>
      </c>
      <c r="G555" s="1">
        <f t="shared" si="44"/>
        <v>0.96416549922980843</v>
      </c>
      <c r="H555" s="2">
        <v>4500</v>
      </c>
      <c r="I555" s="5">
        <f t="shared" si="45"/>
        <v>111060</v>
      </c>
      <c r="J555" s="2">
        <v>234000</v>
      </c>
      <c r="K555" s="5">
        <f t="shared" si="46"/>
        <v>5775120</v>
      </c>
      <c r="L555">
        <v>28</v>
      </c>
      <c r="M555" t="s">
        <v>45</v>
      </c>
      <c r="N555" t="s">
        <v>18</v>
      </c>
    </row>
    <row r="556" spans="1:14" x14ac:dyDescent="0.45">
      <c r="A556">
        <v>2021</v>
      </c>
      <c r="B556" t="s">
        <v>14</v>
      </c>
      <c r="C556" t="s">
        <v>107</v>
      </c>
      <c r="D556" t="s">
        <v>112</v>
      </c>
      <c r="E556">
        <v>5</v>
      </c>
      <c r="F556" s="1">
        <f t="shared" si="43"/>
        <v>0.74965113637592906</v>
      </c>
      <c r="G556" s="1">
        <f t="shared" si="44"/>
        <v>0.89988779928115459</v>
      </c>
      <c r="H556" s="2">
        <v>4200</v>
      </c>
      <c r="I556" s="5">
        <f t="shared" si="45"/>
        <v>103656</v>
      </c>
      <c r="J556" s="2">
        <v>218400</v>
      </c>
      <c r="K556" s="5">
        <f t="shared" si="46"/>
        <v>5390112</v>
      </c>
      <c r="L556">
        <v>25</v>
      </c>
      <c r="M556" t="s">
        <v>65</v>
      </c>
      <c r="N556" t="s">
        <v>18</v>
      </c>
    </row>
    <row r="557" spans="1:14" x14ac:dyDescent="0.45">
      <c r="A557">
        <v>2022</v>
      </c>
      <c r="B557" t="s">
        <v>14</v>
      </c>
      <c r="C557" t="s">
        <v>107</v>
      </c>
      <c r="D557" t="s">
        <v>113</v>
      </c>
      <c r="E557">
        <v>6</v>
      </c>
      <c r="F557" s="1">
        <f t="shared" si="43"/>
        <v>0.7139534632151705</v>
      </c>
      <c r="G557" s="1">
        <f t="shared" si="44"/>
        <v>0.85703599931538532</v>
      </c>
      <c r="H557" s="2">
        <v>4000</v>
      </c>
      <c r="I557" s="5">
        <f t="shared" si="45"/>
        <v>98720</v>
      </c>
      <c r="J557" s="2">
        <v>208000</v>
      </c>
      <c r="K557" s="5">
        <f t="shared" si="46"/>
        <v>5133440</v>
      </c>
      <c r="L557">
        <v>26</v>
      </c>
      <c r="M557" t="s">
        <v>30</v>
      </c>
      <c r="N557" t="s">
        <v>18</v>
      </c>
    </row>
    <row r="558" spans="1:14" x14ac:dyDescent="0.45">
      <c r="A558">
        <v>2023</v>
      </c>
      <c r="B558" t="s">
        <v>14</v>
      </c>
      <c r="C558" t="s">
        <v>107</v>
      </c>
      <c r="D558" t="s">
        <v>114</v>
      </c>
      <c r="E558">
        <v>7</v>
      </c>
      <c r="F558" s="1">
        <f t="shared" si="43"/>
        <v>0.62470928031327422</v>
      </c>
      <c r="G558" s="1">
        <f t="shared" si="44"/>
        <v>0.7499064994009621</v>
      </c>
      <c r="H558" s="2">
        <v>3500</v>
      </c>
      <c r="I558" s="5">
        <f t="shared" si="45"/>
        <v>86380</v>
      </c>
      <c r="J558" s="2">
        <v>182000</v>
      </c>
      <c r="K558" s="5">
        <f t="shared" si="46"/>
        <v>4491760</v>
      </c>
      <c r="L558">
        <v>34</v>
      </c>
      <c r="M558" t="s">
        <v>28</v>
      </c>
      <c r="N558" t="s">
        <v>18</v>
      </c>
    </row>
    <row r="559" spans="1:14" x14ac:dyDescent="0.45">
      <c r="A559">
        <v>2024</v>
      </c>
      <c r="B559" t="s">
        <v>14</v>
      </c>
      <c r="C559" t="s">
        <v>107</v>
      </c>
      <c r="D559" t="s">
        <v>115</v>
      </c>
      <c r="E559">
        <v>8</v>
      </c>
      <c r="F559" s="1">
        <f t="shared" si="43"/>
        <v>0.60686044373289494</v>
      </c>
      <c r="G559" s="1">
        <f t="shared" si="44"/>
        <v>0.72848059941807752</v>
      </c>
      <c r="H559" s="2">
        <v>3400</v>
      </c>
      <c r="I559" s="5">
        <f t="shared" si="45"/>
        <v>83912</v>
      </c>
      <c r="J559" s="2">
        <v>176800</v>
      </c>
      <c r="K559" s="5">
        <f t="shared" si="46"/>
        <v>4363424</v>
      </c>
      <c r="L559">
        <v>30</v>
      </c>
      <c r="M559" t="s">
        <v>26</v>
      </c>
      <c r="N559" t="s">
        <v>18</v>
      </c>
    </row>
    <row r="560" spans="1:14" x14ac:dyDescent="0.45">
      <c r="A560">
        <v>2025</v>
      </c>
      <c r="B560" t="s">
        <v>14</v>
      </c>
      <c r="C560" t="s">
        <v>107</v>
      </c>
      <c r="D560" t="s">
        <v>116</v>
      </c>
      <c r="E560">
        <v>9</v>
      </c>
      <c r="F560" s="1">
        <f t="shared" si="43"/>
        <v>0.55331393399175721</v>
      </c>
      <c r="G560" s="1">
        <f t="shared" si="44"/>
        <v>0.66420289946942357</v>
      </c>
      <c r="H560" s="2">
        <v>3100</v>
      </c>
      <c r="I560" s="5">
        <f t="shared" si="45"/>
        <v>76508</v>
      </c>
      <c r="J560" s="2">
        <v>161200</v>
      </c>
      <c r="K560" s="5">
        <f t="shared" si="46"/>
        <v>3978416</v>
      </c>
      <c r="L560">
        <v>37</v>
      </c>
      <c r="M560" t="s">
        <v>26</v>
      </c>
      <c r="N560" t="s">
        <v>18</v>
      </c>
    </row>
    <row r="561" spans="1:14" x14ac:dyDescent="0.45">
      <c r="A561">
        <v>2026</v>
      </c>
      <c r="B561" t="s">
        <v>14</v>
      </c>
      <c r="C561" t="s">
        <v>107</v>
      </c>
      <c r="D561" t="s">
        <v>117</v>
      </c>
      <c r="E561">
        <v>10</v>
      </c>
      <c r="F561" s="1">
        <f t="shared" si="43"/>
        <v>0.55331393399175721</v>
      </c>
      <c r="G561" s="1">
        <f t="shared" si="44"/>
        <v>0.66420289946942357</v>
      </c>
      <c r="H561" s="2">
        <v>3100</v>
      </c>
      <c r="I561" s="5">
        <f t="shared" si="45"/>
        <v>76508</v>
      </c>
      <c r="J561" s="2">
        <v>161200</v>
      </c>
      <c r="K561" s="5">
        <f t="shared" si="46"/>
        <v>3978416</v>
      </c>
      <c r="L561">
        <v>36</v>
      </c>
      <c r="M561" t="s">
        <v>17</v>
      </c>
      <c r="N561" t="s">
        <v>18</v>
      </c>
    </row>
    <row r="562" spans="1:14" x14ac:dyDescent="0.45">
      <c r="A562">
        <v>2027</v>
      </c>
      <c r="B562" t="s">
        <v>14</v>
      </c>
      <c r="C562" t="s">
        <v>107</v>
      </c>
      <c r="D562" t="s">
        <v>118</v>
      </c>
      <c r="E562">
        <v>11</v>
      </c>
      <c r="F562" s="1">
        <f t="shared" si="43"/>
        <v>0.51761626083099865</v>
      </c>
      <c r="G562" s="1">
        <f t="shared" si="44"/>
        <v>0.6213510995036543</v>
      </c>
      <c r="H562" s="2">
        <v>2900</v>
      </c>
      <c r="I562" s="5">
        <f t="shared" si="45"/>
        <v>71572</v>
      </c>
      <c r="J562" s="2">
        <v>150800</v>
      </c>
      <c r="K562" s="5">
        <f t="shared" si="46"/>
        <v>3721744</v>
      </c>
      <c r="L562">
        <v>27</v>
      </c>
      <c r="M562" t="s">
        <v>26</v>
      </c>
      <c r="N562" t="s">
        <v>18</v>
      </c>
    </row>
    <row r="563" spans="1:14" x14ac:dyDescent="0.45">
      <c r="A563">
        <v>2028</v>
      </c>
      <c r="B563" t="s">
        <v>14</v>
      </c>
      <c r="C563" t="s">
        <v>107</v>
      </c>
      <c r="D563" t="s">
        <v>119</v>
      </c>
      <c r="E563">
        <v>12</v>
      </c>
      <c r="F563" s="1">
        <f t="shared" si="43"/>
        <v>0.51761626083099865</v>
      </c>
      <c r="G563" s="1">
        <f t="shared" si="44"/>
        <v>0.6213510995036543</v>
      </c>
      <c r="H563" s="2">
        <v>2900</v>
      </c>
      <c r="I563" s="5">
        <f t="shared" si="45"/>
        <v>71572</v>
      </c>
      <c r="J563" s="2">
        <v>150800</v>
      </c>
      <c r="K563" s="5">
        <f t="shared" si="46"/>
        <v>3721744</v>
      </c>
      <c r="L563">
        <v>30</v>
      </c>
      <c r="M563" t="s">
        <v>38</v>
      </c>
      <c r="N563" t="s">
        <v>18</v>
      </c>
    </row>
    <row r="564" spans="1:14" x14ac:dyDescent="0.45">
      <c r="A564">
        <v>2029</v>
      </c>
      <c r="B564" t="s">
        <v>14</v>
      </c>
      <c r="C564" t="s">
        <v>107</v>
      </c>
      <c r="D564" t="s">
        <v>120</v>
      </c>
      <c r="E564">
        <v>13</v>
      </c>
      <c r="F564" s="1">
        <f t="shared" si="43"/>
        <v>0.51761626083099865</v>
      </c>
      <c r="G564" s="1">
        <f t="shared" si="44"/>
        <v>0.6213510995036543</v>
      </c>
      <c r="H564" s="2">
        <v>2900</v>
      </c>
      <c r="I564" s="5">
        <f t="shared" si="45"/>
        <v>71572</v>
      </c>
      <c r="J564" s="2">
        <v>150800</v>
      </c>
      <c r="K564" s="5">
        <f t="shared" si="46"/>
        <v>3721744</v>
      </c>
      <c r="L564">
        <v>31</v>
      </c>
      <c r="M564" t="s">
        <v>40</v>
      </c>
      <c r="N564" t="s">
        <v>18</v>
      </c>
    </row>
    <row r="565" spans="1:14" x14ac:dyDescent="0.45">
      <c r="A565">
        <v>2030</v>
      </c>
      <c r="B565" t="s">
        <v>14</v>
      </c>
      <c r="C565" t="s">
        <v>107</v>
      </c>
      <c r="D565" t="s">
        <v>121</v>
      </c>
      <c r="E565">
        <v>14</v>
      </c>
      <c r="F565" s="1">
        <f t="shared" si="43"/>
        <v>0.51761626083099865</v>
      </c>
      <c r="G565" s="1">
        <f t="shared" si="44"/>
        <v>0.6213510995036543</v>
      </c>
      <c r="H565" s="2">
        <v>2900</v>
      </c>
      <c r="I565" s="5">
        <f t="shared" si="45"/>
        <v>71572</v>
      </c>
      <c r="J565" s="2">
        <v>150800</v>
      </c>
      <c r="K565" s="5">
        <f t="shared" si="46"/>
        <v>3721744</v>
      </c>
      <c r="L565">
        <v>31</v>
      </c>
      <c r="M565" t="s">
        <v>45</v>
      </c>
      <c r="N565" t="s">
        <v>18</v>
      </c>
    </row>
    <row r="566" spans="1:14" x14ac:dyDescent="0.45">
      <c r="A566">
        <v>2031</v>
      </c>
      <c r="B566" t="s">
        <v>14</v>
      </c>
      <c r="C566" t="s">
        <v>107</v>
      </c>
      <c r="D566" t="s">
        <v>122</v>
      </c>
      <c r="E566">
        <v>15</v>
      </c>
      <c r="F566" s="1">
        <f t="shared" si="43"/>
        <v>0.41052324134872309</v>
      </c>
      <c r="G566" s="1">
        <f t="shared" si="44"/>
        <v>0.49279569960634656</v>
      </c>
      <c r="H566" s="2">
        <v>2300</v>
      </c>
      <c r="I566" s="5">
        <f t="shared" si="45"/>
        <v>56764</v>
      </c>
      <c r="J566" s="2">
        <v>119600</v>
      </c>
      <c r="K566" s="5">
        <f t="shared" si="46"/>
        <v>2951728</v>
      </c>
      <c r="L566">
        <v>18</v>
      </c>
      <c r="M566" t="s">
        <v>38</v>
      </c>
      <c r="N566" t="s">
        <v>18</v>
      </c>
    </row>
    <row r="567" spans="1:14" x14ac:dyDescent="0.45">
      <c r="A567">
        <v>2032</v>
      </c>
      <c r="B567" t="s">
        <v>14</v>
      </c>
      <c r="C567" t="s">
        <v>107</v>
      </c>
      <c r="D567" t="s">
        <v>123</v>
      </c>
      <c r="E567">
        <v>16</v>
      </c>
      <c r="F567" s="1">
        <f t="shared" si="43"/>
        <v>0.41052324134872309</v>
      </c>
      <c r="G567" s="1">
        <f t="shared" si="44"/>
        <v>0.49279569960634656</v>
      </c>
      <c r="H567" s="2">
        <v>2300</v>
      </c>
      <c r="I567" s="5">
        <f t="shared" si="45"/>
        <v>56764</v>
      </c>
      <c r="J567" s="2">
        <v>119600</v>
      </c>
      <c r="K567" s="5">
        <f t="shared" si="46"/>
        <v>2951728</v>
      </c>
      <c r="L567">
        <v>32</v>
      </c>
      <c r="M567" t="s">
        <v>26</v>
      </c>
      <c r="N567" t="s">
        <v>18</v>
      </c>
    </row>
    <row r="568" spans="1:14" x14ac:dyDescent="0.45">
      <c r="A568">
        <v>2033</v>
      </c>
      <c r="B568" t="s">
        <v>14</v>
      </c>
      <c r="C568" t="s">
        <v>107</v>
      </c>
      <c r="D568" t="s">
        <v>124</v>
      </c>
      <c r="E568">
        <v>17</v>
      </c>
      <c r="F568" s="1">
        <f t="shared" si="43"/>
        <v>0.41052324134872309</v>
      </c>
      <c r="G568" s="1">
        <f t="shared" si="44"/>
        <v>0.49279569960634656</v>
      </c>
      <c r="H568" s="2">
        <v>2300</v>
      </c>
      <c r="I568" s="5">
        <f t="shared" si="45"/>
        <v>56764</v>
      </c>
      <c r="J568" s="2">
        <v>119600</v>
      </c>
      <c r="K568" s="5">
        <f t="shared" si="46"/>
        <v>2951728</v>
      </c>
      <c r="L568">
        <v>39</v>
      </c>
      <c r="M568" t="s">
        <v>72</v>
      </c>
      <c r="N568" t="s">
        <v>18</v>
      </c>
    </row>
    <row r="569" spans="1:14" x14ac:dyDescent="0.45">
      <c r="A569">
        <v>2034</v>
      </c>
      <c r="B569" t="s">
        <v>14</v>
      </c>
      <c r="C569" t="s">
        <v>107</v>
      </c>
      <c r="D569" t="s">
        <v>125</v>
      </c>
      <c r="E569">
        <v>18</v>
      </c>
      <c r="F569" s="1">
        <f t="shared" si="43"/>
        <v>0.39267440476834381</v>
      </c>
      <c r="G569" s="1">
        <f t="shared" si="44"/>
        <v>0.47136979962346193</v>
      </c>
      <c r="H569" s="2">
        <v>2200</v>
      </c>
      <c r="I569" s="5">
        <f t="shared" si="45"/>
        <v>54296</v>
      </c>
      <c r="J569" s="2">
        <v>114400</v>
      </c>
      <c r="K569" s="5">
        <f t="shared" si="46"/>
        <v>2823392</v>
      </c>
      <c r="L569">
        <v>30</v>
      </c>
      <c r="M569" t="s">
        <v>17</v>
      </c>
      <c r="N569" t="s">
        <v>18</v>
      </c>
    </row>
    <row r="570" spans="1:14" x14ac:dyDescent="0.45">
      <c r="A570">
        <v>2035</v>
      </c>
      <c r="B570" t="s">
        <v>14</v>
      </c>
      <c r="C570" t="s">
        <v>107</v>
      </c>
      <c r="D570" t="s">
        <v>126</v>
      </c>
      <c r="E570">
        <v>19</v>
      </c>
      <c r="F570" s="1">
        <f t="shared" si="43"/>
        <v>0.39267440476834381</v>
      </c>
      <c r="G570" s="1">
        <f t="shared" si="44"/>
        <v>0.47136979962346193</v>
      </c>
      <c r="H570" s="2">
        <v>2200</v>
      </c>
      <c r="I570" s="5">
        <f t="shared" si="45"/>
        <v>54296</v>
      </c>
      <c r="J570" s="2">
        <v>114400</v>
      </c>
      <c r="K570" s="5">
        <f t="shared" si="46"/>
        <v>2823392</v>
      </c>
      <c r="L570">
        <v>24</v>
      </c>
      <c r="M570" t="s">
        <v>26</v>
      </c>
      <c r="N570" t="s">
        <v>18</v>
      </c>
    </row>
    <row r="571" spans="1:14" x14ac:dyDescent="0.45">
      <c r="A571">
        <v>2036</v>
      </c>
      <c r="B571" t="s">
        <v>14</v>
      </c>
      <c r="C571" t="s">
        <v>107</v>
      </c>
      <c r="D571" t="s">
        <v>127</v>
      </c>
      <c r="E571">
        <v>20</v>
      </c>
      <c r="F571" s="1">
        <f t="shared" si="43"/>
        <v>0.37482556818796453</v>
      </c>
      <c r="G571" s="1">
        <f t="shared" si="44"/>
        <v>0.44994389964057729</v>
      </c>
      <c r="H571" s="2">
        <v>2100</v>
      </c>
      <c r="I571" s="5">
        <f t="shared" si="45"/>
        <v>51828</v>
      </c>
      <c r="J571" s="2">
        <v>109200</v>
      </c>
      <c r="K571" s="5">
        <f t="shared" si="46"/>
        <v>2695056</v>
      </c>
      <c r="L571">
        <v>26</v>
      </c>
      <c r="M571" t="s">
        <v>26</v>
      </c>
      <c r="N571" t="s">
        <v>18</v>
      </c>
    </row>
    <row r="572" spans="1:14" x14ac:dyDescent="0.45">
      <c r="A572">
        <v>2037</v>
      </c>
      <c r="B572" t="s">
        <v>14</v>
      </c>
      <c r="C572" t="s">
        <v>107</v>
      </c>
      <c r="D572" t="s">
        <v>128</v>
      </c>
      <c r="E572">
        <v>21</v>
      </c>
      <c r="F572" s="1">
        <f t="shared" si="43"/>
        <v>0.37482556818796453</v>
      </c>
      <c r="G572" s="1">
        <f t="shared" si="44"/>
        <v>0.44994389964057729</v>
      </c>
      <c r="H572" s="2">
        <v>2100</v>
      </c>
      <c r="I572" s="5">
        <f t="shared" si="45"/>
        <v>51828</v>
      </c>
      <c r="J572" s="2">
        <v>109200</v>
      </c>
      <c r="K572" s="5">
        <f t="shared" si="46"/>
        <v>2695056</v>
      </c>
      <c r="L572">
        <v>27</v>
      </c>
      <c r="M572" t="s">
        <v>70</v>
      </c>
      <c r="N572" t="s">
        <v>18</v>
      </c>
    </row>
    <row r="573" spans="1:14" x14ac:dyDescent="0.45">
      <c r="A573">
        <v>2038</v>
      </c>
      <c r="B573" t="s">
        <v>14</v>
      </c>
      <c r="C573" t="s">
        <v>107</v>
      </c>
      <c r="D573" t="s">
        <v>129</v>
      </c>
      <c r="E573">
        <v>22</v>
      </c>
      <c r="F573" s="1">
        <f t="shared" si="43"/>
        <v>0.26773254870568897</v>
      </c>
      <c r="G573" s="1">
        <f t="shared" si="44"/>
        <v>0.3213884997432695</v>
      </c>
      <c r="H573" s="2">
        <v>1500</v>
      </c>
      <c r="I573" s="5">
        <f t="shared" si="45"/>
        <v>37020</v>
      </c>
      <c r="J573" s="2">
        <v>78000</v>
      </c>
      <c r="K573" s="5">
        <f t="shared" si="46"/>
        <v>1925040</v>
      </c>
      <c r="L573">
        <v>22</v>
      </c>
      <c r="M573" t="s">
        <v>50</v>
      </c>
      <c r="N573" t="s">
        <v>18</v>
      </c>
    </row>
    <row r="574" spans="1:14" x14ac:dyDescent="0.45">
      <c r="A574">
        <v>2039</v>
      </c>
      <c r="B574" t="s">
        <v>14</v>
      </c>
      <c r="C574" t="s">
        <v>107</v>
      </c>
      <c r="D574" t="s">
        <v>130</v>
      </c>
      <c r="E574">
        <v>23</v>
      </c>
      <c r="F574" s="1">
        <f t="shared" si="43"/>
        <v>0.26773254870568897</v>
      </c>
      <c r="G574" s="1">
        <f t="shared" si="44"/>
        <v>0.3213884997432695</v>
      </c>
      <c r="H574" s="2">
        <v>1500</v>
      </c>
      <c r="I574" s="5">
        <f t="shared" si="45"/>
        <v>37020</v>
      </c>
      <c r="J574" s="2">
        <v>78000</v>
      </c>
      <c r="K574" s="5">
        <f t="shared" si="46"/>
        <v>1925040</v>
      </c>
      <c r="L574">
        <v>23</v>
      </c>
      <c r="M574" t="s">
        <v>43</v>
      </c>
      <c r="N574" t="s">
        <v>18</v>
      </c>
    </row>
    <row r="575" spans="1:14" x14ac:dyDescent="0.45">
      <c r="A575">
        <v>2040</v>
      </c>
      <c r="B575" t="s">
        <v>14</v>
      </c>
      <c r="C575" t="s">
        <v>107</v>
      </c>
      <c r="D575" t="s">
        <v>131</v>
      </c>
      <c r="E575">
        <v>24</v>
      </c>
      <c r="F575" s="1">
        <f t="shared" si="43"/>
        <v>0.26773254870568897</v>
      </c>
      <c r="G575" s="1">
        <f t="shared" si="44"/>
        <v>0.3213884997432695</v>
      </c>
      <c r="H575" s="2">
        <v>1500</v>
      </c>
      <c r="I575" s="5">
        <f t="shared" si="45"/>
        <v>37020</v>
      </c>
      <c r="J575" s="2">
        <v>78000</v>
      </c>
      <c r="K575" s="5">
        <f t="shared" si="46"/>
        <v>1925040</v>
      </c>
      <c r="L575">
        <v>21</v>
      </c>
      <c r="M575" t="s">
        <v>45</v>
      </c>
      <c r="N575" t="s">
        <v>18</v>
      </c>
    </row>
    <row r="576" spans="1:14" x14ac:dyDescent="0.45">
      <c r="A576">
        <v>2041</v>
      </c>
      <c r="B576" t="s">
        <v>14</v>
      </c>
      <c r="C576" t="s">
        <v>107</v>
      </c>
      <c r="D576" t="s">
        <v>132</v>
      </c>
      <c r="E576">
        <v>25</v>
      </c>
      <c r="F576" s="1">
        <f t="shared" si="43"/>
        <v>0.21418603896455116</v>
      </c>
      <c r="G576" s="1">
        <f t="shared" si="44"/>
        <v>0.2571107997946156</v>
      </c>
      <c r="H576" s="2">
        <v>1200</v>
      </c>
      <c r="I576" s="5">
        <f t="shared" si="45"/>
        <v>29616</v>
      </c>
      <c r="J576" s="2">
        <v>62400</v>
      </c>
      <c r="K576" s="5">
        <f t="shared" si="46"/>
        <v>1540032</v>
      </c>
      <c r="L576">
        <v>21</v>
      </c>
      <c r="M576" t="s">
        <v>26</v>
      </c>
      <c r="N576" t="s">
        <v>18</v>
      </c>
    </row>
    <row r="577" spans="1:14" x14ac:dyDescent="0.45">
      <c r="A577">
        <v>2042</v>
      </c>
      <c r="B577" t="s">
        <v>14</v>
      </c>
      <c r="C577" t="s">
        <v>107</v>
      </c>
      <c r="D577" t="s">
        <v>133</v>
      </c>
      <c r="E577">
        <v>26</v>
      </c>
      <c r="F577" s="1">
        <f t="shared" si="43"/>
        <v>0.17134883117164093</v>
      </c>
      <c r="G577" s="1">
        <f t="shared" si="44"/>
        <v>0.20568863983569249</v>
      </c>
      <c r="H577" s="2">
        <v>960</v>
      </c>
      <c r="I577" s="5">
        <f t="shared" si="45"/>
        <v>23692.799999999999</v>
      </c>
      <c r="J577" s="2">
        <v>49920</v>
      </c>
      <c r="K577" s="5">
        <f t="shared" si="46"/>
        <v>1232025.6000000001</v>
      </c>
      <c r="L577">
        <v>22</v>
      </c>
      <c r="M577" t="s">
        <v>17</v>
      </c>
      <c r="N577" t="s">
        <v>18</v>
      </c>
    </row>
    <row r="578" spans="1:14" x14ac:dyDescent="0.45">
      <c r="A578">
        <v>2085</v>
      </c>
      <c r="B578" t="s">
        <v>14</v>
      </c>
      <c r="C578" t="s">
        <v>679</v>
      </c>
      <c r="D578" t="s">
        <v>680</v>
      </c>
      <c r="E578">
        <v>1</v>
      </c>
      <c r="F578" s="1">
        <f t="shared" si="43"/>
        <v>1.0709301948227559</v>
      </c>
      <c r="G578" s="1">
        <f t="shared" si="44"/>
        <v>1.285553998973078</v>
      </c>
      <c r="H578" s="2">
        <v>6000</v>
      </c>
      <c r="I578" s="5">
        <f t="shared" si="45"/>
        <v>148080</v>
      </c>
      <c r="J578" s="2">
        <v>312000</v>
      </c>
      <c r="K578" s="5">
        <f t="shared" si="46"/>
        <v>7700160</v>
      </c>
      <c r="L578">
        <v>26</v>
      </c>
      <c r="M578" t="s">
        <v>61</v>
      </c>
      <c r="N578" t="s">
        <v>18</v>
      </c>
    </row>
    <row r="579" spans="1:14" x14ac:dyDescent="0.45">
      <c r="A579">
        <v>2086</v>
      </c>
      <c r="B579" t="s">
        <v>14</v>
      </c>
      <c r="C579" t="s">
        <v>679</v>
      </c>
      <c r="D579" t="s">
        <v>681</v>
      </c>
      <c r="E579">
        <v>2</v>
      </c>
      <c r="F579" s="1">
        <f t="shared" ref="F579:F642" si="47">K579/$P$7</f>
        <v>1.0530813582423766</v>
      </c>
      <c r="G579" s="1">
        <f t="shared" ref="G579:G642" si="48">K579/$P$6</f>
        <v>1.2641280989901933</v>
      </c>
      <c r="H579" s="2">
        <v>5900</v>
      </c>
      <c r="I579" s="5">
        <f t="shared" ref="I579:I642" si="49">H579*$O$3</f>
        <v>145612</v>
      </c>
      <c r="J579" s="2">
        <v>306800</v>
      </c>
      <c r="K579" s="5">
        <f t="shared" ref="K579:K642" si="50">J579*$O$3</f>
        <v>7571824</v>
      </c>
      <c r="L579">
        <v>30</v>
      </c>
      <c r="M579" t="s">
        <v>59</v>
      </c>
      <c r="N579" t="s">
        <v>34</v>
      </c>
    </row>
    <row r="580" spans="1:14" x14ac:dyDescent="0.45">
      <c r="A580">
        <v>2087</v>
      </c>
      <c r="B580" t="s">
        <v>14</v>
      </c>
      <c r="C580" t="s">
        <v>679</v>
      </c>
      <c r="D580" t="s">
        <v>682</v>
      </c>
      <c r="E580">
        <v>3</v>
      </c>
      <c r="F580" s="1">
        <f t="shared" si="47"/>
        <v>0.89244182901896318</v>
      </c>
      <c r="G580" s="1">
        <f t="shared" si="48"/>
        <v>1.0712949991442315</v>
      </c>
      <c r="H580" s="2">
        <v>5000</v>
      </c>
      <c r="I580" s="5">
        <f t="shared" si="49"/>
        <v>123400</v>
      </c>
      <c r="J580" s="2">
        <v>260000</v>
      </c>
      <c r="K580" s="5">
        <f t="shared" si="50"/>
        <v>6416800</v>
      </c>
      <c r="L580">
        <v>24</v>
      </c>
      <c r="M580" t="s">
        <v>62</v>
      </c>
      <c r="N580" t="s">
        <v>18</v>
      </c>
    </row>
    <row r="581" spans="1:14" x14ac:dyDescent="0.45">
      <c r="A581">
        <v>2088</v>
      </c>
      <c r="B581" t="s">
        <v>14</v>
      </c>
      <c r="C581" t="s">
        <v>679</v>
      </c>
      <c r="D581" t="s">
        <v>683</v>
      </c>
      <c r="E581">
        <v>4</v>
      </c>
      <c r="F581" s="1">
        <f t="shared" si="47"/>
        <v>0.8031976461170669</v>
      </c>
      <c r="G581" s="1">
        <f t="shared" si="48"/>
        <v>0.96416549922980843</v>
      </c>
      <c r="H581" s="2">
        <v>4500</v>
      </c>
      <c r="I581" s="5">
        <f t="shared" si="49"/>
        <v>111060</v>
      </c>
      <c r="J581" s="2">
        <v>234000</v>
      </c>
      <c r="K581" s="5">
        <f t="shared" si="50"/>
        <v>5775120</v>
      </c>
      <c r="L581">
        <v>27</v>
      </c>
      <c r="M581" t="s">
        <v>28</v>
      </c>
      <c r="N581" t="s">
        <v>18</v>
      </c>
    </row>
    <row r="582" spans="1:14" x14ac:dyDescent="0.45">
      <c r="A582">
        <v>2089</v>
      </c>
      <c r="B582" t="s">
        <v>14</v>
      </c>
      <c r="C582" t="s">
        <v>679</v>
      </c>
      <c r="D582" t="s">
        <v>684</v>
      </c>
      <c r="E582">
        <v>5</v>
      </c>
      <c r="F582" s="1">
        <f t="shared" si="47"/>
        <v>0.8031976461170669</v>
      </c>
      <c r="G582" s="1">
        <f t="shared" si="48"/>
        <v>0.96416549922980843</v>
      </c>
      <c r="H582" s="2">
        <v>4500</v>
      </c>
      <c r="I582" s="5">
        <f t="shared" si="49"/>
        <v>111060</v>
      </c>
      <c r="J582" s="2">
        <v>234000</v>
      </c>
      <c r="K582" s="5">
        <f t="shared" si="50"/>
        <v>5775120</v>
      </c>
      <c r="L582">
        <v>24</v>
      </c>
      <c r="M582" t="s">
        <v>105</v>
      </c>
      <c r="N582" t="s">
        <v>18</v>
      </c>
    </row>
    <row r="583" spans="1:14" x14ac:dyDescent="0.45">
      <c r="A583">
        <v>2090</v>
      </c>
      <c r="B583" t="s">
        <v>14</v>
      </c>
      <c r="C583" t="s">
        <v>679</v>
      </c>
      <c r="D583" t="s">
        <v>685</v>
      </c>
      <c r="E583">
        <v>6</v>
      </c>
      <c r="F583" s="1">
        <f t="shared" si="47"/>
        <v>0.78534880953668762</v>
      </c>
      <c r="G583" s="1">
        <f t="shared" si="48"/>
        <v>0.94273959924692385</v>
      </c>
      <c r="H583" s="2">
        <v>4400</v>
      </c>
      <c r="I583" s="5">
        <f t="shared" si="49"/>
        <v>108592</v>
      </c>
      <c r="J583" s="2">
        <v>228800</v>
      </c>
      <c r="K583" s="5">
        <f t="shared" si="50"/>
        <v>5646784</v>
      </c>
      <c r="L583">
        <v>34</v>
      </c>
      <c r="M583" t="s">
        <v>28</v>
      </c>
      <c r="N583" t="s">
        <v>18</v>
      </c>
    </row>
    <row r="584" spans="1:14" x14ac:dyDescent="0.45">
      <c r="A584">
        <v>2091</v>
      </c>
      <c r="B584" t="s">
        <v>14</v>
      </c>
      <c r="C584" t="s">
        <v>679</v>
      </c>
      <c r="D584" t="s">
        <v>686</v>
      </c>
      <c r="E584">
        <v>7</v>
      </c>
      <c r="F584" s="1">
        <f t="shared" si="47"/>
        <v>0.74965113637592906</v>
      </c>
      <c r="G584" s="1">
        <f t="shared" si="48"/>
        <v>0.89988779928115459</v>
      </c>
      <c r="H584" s="2">
        <v>4200</v>
      </c>
      <c r="I584" s="5">
        <f t="shared" si="49"/>
        <v>103656</v>
      </c>
      <c r="J584" s="2">
        <v>218400</v>
      </c>
      <c r="K584" s="5">
        <f t="shared" si="50"/>
        <v>5390112</v>
      </c>
      <c r="L584">
        <v>20</v>
      </c>
      <c r="M584" t="s">
        <v>62</v>
      </c>
      <c r="N584" t="s">
        <v>18</v>
      </c>
    </row>
    <row r="585" spans="1:14" x14ac:dyDescent="0.45">
      <c r="A585">
        <v>2092</v>
      </c>
      <c r="B585" t="s">
        <v>14</v>
      </c>
      <c r="C585" t="s">
        <v>679</v>
      </c>
      <c r="D585" t="s">
        <v>687</v>
      </c>
      <c r="E585">
        <v>8</v>
      </c>
      <c r="F585" s="1">
        <f t="shared" si="47"/>
        <v>0.73180229979554978</v>
      </c>
      <c r="G585" s="1">
        <f t="shared" si="48"/>
        <v>0.8784618992982699</v>
      </c>
      <c r="H585" s="2">
        <v>4100</v>
      </c>
      <c r="I585" s="5">
        <f t="shared" si="49"/>
        <v>101188</v>
      </c>
      <c r="J585" s="2">
        <v>213200</v>
      </c>
      <c r="K585" s="5">
        <f t="shared" si="50"/>
        <v>5261776</v>
      </c>
      <c r="L585">
        <v>25</v>
      </c>
      <c r="M585" t="s">
        <v>70</v>
      </c>
      <c r="N585" t="s">
        <v>18</v>
      </c>
    </row>
    <row r="586" spans="1:14" x14ac:dyDescent="0.45">
      <c r="A586">
        <v>2093</v>
      </c>
      <c r="B586" t="s">
        <v>14</v>
      </c>
      <c r="C586" t="s">
        <v>679</v>
      </c>
      <c r="D586" t="s">
        <v>688</v>
      </c>
      <c r="E586">
        <v>9</v>
      </c>
      <c r="F586" s="1">
        <f t="shared" si="47"/>
        <v>0.7139534632151705</v>
      </c>
      <c r="G586" s="1">
        <f t="shared" si="48"/>
        <v>0.85703599931538532</v>
      </c>
      <c r="H586" s="2">
        <v>4000</v>
      </c>
      <c r="I586" s="5">
        <f t="shared" si="49"/>
        <v>98720</v>
      </c>
      <c r="J586" s="2">
        <v>208000</v>
      </c>
      <c r="K586" s="5">
        <f t="shared" si="50"/>
        <v>5133440</v>
      </c>
      <c r="L586">
        <v>28</v>
      </c>
      <c r="M586" t="s">
        <v>105</v>
      </c>
      <c r="N586" t="s">
        <v>18</v>
      </c>
    </row>
    <row r="587" spans="1:14" x14ac:dyDescent="0.45">
      <c r="A587">
        <v>2094</v>
      </c>
      <c r="B587" t="s">
        <v>14</v>
      </c>
      <c r="C587" t="s">
        <v>679</v>
      </c>
      <c r="D587" t="s">
        <v>689</v>
      </c>
      <c r="E587">
        <v>10</v>
      </c>
      <c r="F587" s="1">
        <f t="shared" si="47"/>
        <v>0.60686044373289494</v>
      </c>
      <c r="G587" s="1">
        <f t="shared" si="48"/>
        <v>0.72848059941807752</v>
      </c>
      <c r="H587" s="2">
        <v>3400</v>
      </c>
      <c r="I587" s="5">
        <f t="shared" si="49"/>
        <v>83912</v>
      </c>
      <c r="J587" s="2">
        <v>176800</v>
      </c>
      <c r="K587" s="5">
        <f t="shared" si="50"/>
        <v>4363424</v>
      </c>
      <c r="L587">
        <v>27</v>
      </c>
      <c r="M587" t="s">
        <v>26</v>
      </c>
      <c r="N587" t="s">
        <v>18</v>
      </c>
    </row>
    <row r="588" spans="1:14" x14ac:dyDescent="0.45">
      <c r="A588">
        <v>2095</v>
      </c>
      <c r="B588" t="s">
        <v>14</v>
      </c>
      <c r="C588" t="s">
        <v>679</v>
      </c>
      <c r="D588" t="s">
        <v>690</v>
      </c>
      <c r="E588">
        <v>11</v>
      </c>
      <c r="F588" s="1">
        <f t="shared" si="47"/>
        <v>0.60686044373289494</v>
      </c>
      <c r="G588" s="1">
        <f t="shared" si="48"/>
        <v>0.72848059941807752</v>
      </c>
      <c r="H588" s="2">
        <v>3400</v>
      </c>
      <c r="I588" s="5">
        <f t="shared" si="49"/>
        <v>83912</v>
      </c>
      <c r="J588" s="2">
        <v>176800</v>
      </c>
      <c r="K588" s="5">
        <f t="shared" si="50"/>
        <v>4363424</v>
      </c>
      <c r="L588">
        <v>32</v>
      </c>
      <c r="M588" t="s">
        <v>61</v>
      </c>
      <c r="N588" t="s">
        <v>18</v>
      </c>
    </row>
    <row r="589" spans="1:14" x14ac:dyDescent="0.45">
      <c r="A589">
        <v>2096</v>
      </c>
      <c r="B589" t="s">
        <v>14</v>
      </c>
      <c r="C589" t="s">
        <v>679</v>
      </c>
      <c r="D589" t="s">
        <v>691</v>
      </c>
      <c r="E589">
        <v>12</v>
      </c>
      <c r="F589" s="1">
        <f t="shared" si="47"/>
        <v>0.60686044373289494</v>
      </c>
      <c r="G589" s="1">
        <f t="shared" si="48"/>
        <v>0.72848059941807752</v>
      </c>
      <c r="H589" s="2">
        <v>3400</v>
      </c>
      <c r="I589" s="5">
        <f t="shared" si="49"/>
        <v>83912</v>
      </c>
      <c r="J589" s="2">
        <v>176800</v>
      </c>
      <c r="K589" s="5">
        <f t="shared" si="50"/>
        <v>4363424</v>
      </c>
      <c r="L589">
        <v>25</v>
      </c>
      <c r="M589" t="s">
        <v>48</v>
      </c>
      <c r="N589" t="s">
        <v>104</v>
      </c>
    </row>
    <row r="590" spans="1:14" x14ac:dyDescent="0.45">
      <c r="A590">
        <v>2097</v>
      </c>
      <c r="B590" t="s">
        <v>14</v>
      </c>
      <c r="C590" t="s">
        <v>679</v>
      </c>
      <c r="D590" t="s">
        <v>692</v>
      </c>
      <c r="E590">
        <v>13</v>
      </c>
      <c r="F590" s="1">
        <f t="shared" si="47"/>
        <v>0.57116277057213649</v>
      </c>
      <c r="G590" s="1">
        <f t="shared" si="48"/>
        <v>0.68562879945230826</v>
      </c>
      <c r="H590" s="2">
        <v>3200</v>
      </c>
      <c r="I590" s="5">
        <f t="shared" si="49"/>
        <v>78976</v>
      </c>
      <c r="J590" s="2">
        <v>166400</v>
      </c>
      <c r="K590" s="5">
        <f t="shared" si="50"/>
        <v>4106752</v>
      </c>
      <c r="L590">
        <v>29</v>
      </c>
      <c r="M590" t="s">
        <v>75</v>
      </c>
      <c r="N590" t="s">
        <v>18</v>
      </c>
    </row>
    <row r="591" spans="1:14" x14ac:dyDescent="0.45">
      <c r="A591">
        <v>2098</v>
      </c>
      <c r="B591" t="s">
        <v>14</v>
      </c>
      <c r="C591" t="s">
        <v>679</v>
      </c>
      <c r="D591" t="s">
        <v>693</v>
      </c>
      <c r="E591">
        <v>14</v>
      </c>
      <c r="F591" s="1">
        <f t="shared" si="47"/>
        <v>0.55331393399175721</v>
      </c>
      <c r="G591" s="1">
        <f t="shared" si="48"/>
        <v>0.66420289946942357</v>
      </c>
      <c r="H591" s="2">
        <v>3100</v>
      </c>
      <c r="I591" s="5">
        <f t="shared" si="49"/>
        <v>76508</v>
      </c>
      <c r="J591" s="2">
        <v>161200</v>
      </c>
      <c r="K591" s="5">
        <f t="shared" si="50"/>
        <v>3978416</v>
      </c>
      <c r="L591">
        <v>28</v>
      </c>
      <c r="M591" t="s">
        <v>22</v>
      </c>
      <c r="N591" t="s">
        <v>18</v>
      </c>
    </row>
    <row r="592" spans="1:14" x14ac:dyDescent="0.45">
      <c r="A592">
        <v>2099</v>
      </c>
      <c r="B592" t="s">
        <v>14</v>
      </c>
      <c r="C592" t="s">
        <v>679</v>
      </c>
      <c r="D592" t="s">
        <v>694</v>
      </c>
      <c r="E592">
        <v>15</v>
      </c>
      <c r="F592" s="1">
        <f t="shared" si="47"/>
        <v>0.51761626083099865</v>
      </c>
      <c r="G592" s="1">
        <f t="shared" si="48"/>
        <v>0.6213510995036543</v>
      </c>
      <c r="H592" s="2">
        <v>2900</v>
      </c>
      <c r="I592" s="5">
        <f t="shared" si="49"/>
        <v>71572</v>
      </c>
      <c r="J592" s="2">
        <v>150800</v>
      </c>
      <c r="K592" s="5">
        <f t="shared" si="50"/>
        <v>3721744</v>
      </c>
      <c r="L592">
        <v>24</v>
      </c>
      <c r="M592" t="s">
        <v>30</v>
      </c>
      <c r="N592" t="s">
        <v>18</v>
      </c>
    </row>
    <row r="593" spans="1:14" x14ac:dyDescent="0.45">
      <c r="A593">
        <v>2100</v>
      </c>
      <c r="B593" t="s">
        <v>14</v>
      </c>
      <c r="C593" t="s">
        <v>679</v>
      </c>
      <c r="D593" t="s">
        <v>695</v>
      </c>
      <c r="E593">
        <v>16</v>
      </c>
      <c r="F593" s="1">
        <f t="shared" si="47"/>
        <v>0.44622091450948159</v>
      </c>
      <c r="G593" s="1">
        <f t="shared" si="48"/>
        <v>0.53564749957211577</v>
      </c>
      <c r="H593" s="2">
        <v>2500</v>
      </c>
      <c r="I593" s="5">
        <f t="shared" si="49"/>
        <v>61700</v>
      </c>
      <c r="J593" s="2">
        <v>130000</v>
      </c>
      <c r="K593" s="5">
        <f t="shared" si="50"/>
        <v>3208400</v>
      </c>
      <c r="L593">
        <v>22</v>
      </c>
      <c r="M593" t="s">
        <v>45</v>
      </c>
      <c r="N593" t="s">
        <v>18</v>
      </c>
    </row>
    <row r="594" spans="1:14" x14ac:dyDescent="0.45">
      <c r="A594">
        <v>2101</v>
      </c>
      <c r="B594" t="s">
        <v>14</v>
      </c>
      <c r="C594" t="s">
        <v>679</v>
      </c>
      <c r="D594" t="s">
        <v>696</v>
      </c>
      <c r="E594">
        <v>17</v>
      </c>
      <c r="F594" s="1">
        <f t="shared" si="47"/>
        <v>0.42837207792910231</v>
      </c>
      <c r="G594" s="1">
        <f t="shared" si="48"/>
        <v>0.51422159958923119</v>
      </c>
      <c r="H594" s="2">
        <v>2400</v>
      </c>
      <c r="I594" s="5">
        <f t="shared" si="49"/>
        <v>59232</v>
      </c>
      <c r="J594" s="2">
        <v>124800</v>
      </c>
      <c r="K594" s="5">
        <f t="shared" si="50"/>
        <v>3080064</v>
      </c>
      <c r="L594">
        <v>37</v>
      </c>
      <c r="M594" t="s">
        <v>28</v>
      </c>
      <c r="N594" t="s">
        <v>18</v>
      </c>
    </row>
    <row r="595" spans="1:14" x14ac:dyDescent="0.45">
      <c r="A595">
        <v>2102</v>
      </c>
      <c r="B595" t="s">
        <v>14</v>
      </c>
      <c r="C595" t="s">
        <v>679</v>
      </c>
      <c r="D595" t="s">
        <v>697</v>
      </c>
      <c r="E595">
        <v>18</v>
      </c>
      <c r="F595" s="1">
        <f t="shared" si="47"/>
        <v>0.42837207792910231</v>
      </c>
      <c r="G595" s="1">
        <f t="shared" si="48"/>
        <v>0.51422159958923119</v>
      </c>
      <c r="H595" s="2">
        <v>2400</v>
      </c>
      <c r="I595" s="5">
        <f t="shared" si="49"/>
        <v>59232</v>
      </c>
      <c r="J595" s="2">
        <v>124800</v>
      </c>
      <c r="K595" s="5">
        <f t="shared" si="50"/>
        <v>3080064</v>
      </c>
      <c r="L595">
        <v>23</v>
      </c>
      <c r="M595" t="s">
        <v>50</v>
      </c>
      <c r="N595" t="s">
        <v>18</v>
      </c>
    </row>
    <row r="596" spans="1:14" x14ac:dyDescent="0.45">
      <c r="A596">
        <v>2103</v>
      </c>
      <c r="B596" t="s">
        <v>14</v>
      </c>
      <c r="C596" t="s">
        <v>679</v>
      </c>
      <c r="D596" t="s">
        <v>698</v>
      </c>
      <c r="E596">
        <v>19</v>
      </c>
      <c r="F596" s="1">
        <f t="shared" si="47"/>
        <v>0.41052324134872309</v>
      </c>
      <c r="G596" s="1">
        <f t="shared" si="48"/>
        <v>0.49279569960634656</v>
      </c>
      <c r="H596" s="2">
        <v>2300</v>
      </c>
      <c r="I596" s="5">
        <f t="shared" si="49"/>
        <v>56764</v>
      </c>
      <c r="J596" s="2">
        <v>119600</v>
      </c>
      <c r="K596" s="5">
        <f t="shared" si="50"/>
        <v>2951728</v>
      </c>
      <c r="L596">
        <v>32</v>
      </c>
      <c r="M596" t="s">
        <v>30</v>
      </c>
      <c r="N596" t="s">
        <v>18</v>
      </c>
    </row>
    <row r="597" spans="1:14" x14ac:dyDescent="0.45">
      <c r="A597">
        <v>2104</v>
      </c>
      <c r="B597" t="s">
        <v>14</v>
      </c>
      <c r="C597" t="s">
        <v>679</v>
      </c>
      <c r="D597" t="s">
        <v>699</v>
      </c>
      <c r="E597">
        <v>20</v>
      </c>
      <c r="F597" s="1">
        <f t="shared" si="47"/>
        <v>0.37482556818796453</v>
      </c>
      <c r="G597" s="1">
        <f t="shared" si="48"/>
        <v>0.44994389964057729</v>
      </c>
      <c r="H597" s="2">
        <v>2100</v>
      </c>
      <c r="I597" s="5">
        <f t="shared" si="49"/>
        <v>51828</v>
      </c>
      <c r="J597" s="2">
        <v>109200</v>
      </c>
      <c r="K597" s="5">
        <f t="shared" si="50"/>
        <v>2695056</v>
      </c>
      <c r="L597">
        <v>32</v>
      </c>
      <c r="M597" t="s">
        <v>71</v>
      </c>
      <c r="N597" t="s">
        <v>18</v>
      </c>
    </row>
    <row r="598" spans="1:14" x14ac:dyDescent="0.45">
      <c r="A598">
        <v>2105</v>
      </c>
      <c r="B598" t="s">
        <v>14</v>
      </c>
      <c r="C598" t="s">
        <v>679</v>
      </c>
      <c r="D598" t="s">
        <v>700</v>
      </c>
      <c r="E598">
        <v>21</v>
      </c>
      <c r="F598" s="1">
        <f t="shared" si="47"/>
        <v>0.37482556818796453</v>
      </c>
      <c r="G598" s="1">
        <f t="shared" si="48"/>
        <v>0.44994389964057729</v>
      </c>
      <c r="H598" s="2">
        <v>2100</v>
      </c>
      <c r="I598" s="5">
        <f t="shared" si="49"/>
        <v>51828</v>
      </c>
      <c r="J598" s="2">
        <v>109200</v>
      </c>
      <c r="K598" s="5">
        <f t="shared" si="50"/>
        <v>2695056</v>
      </c>
      <c r="L598">
        <v>32</v>
      </c>
      <c r="M598" t="s">
        <v>64</v>
      </c>
      <c r="N598" t="s">
        <v>18</v>
      </c>
    </row>
    <row r="599" spans="1:14" x14ac:dyDescent="0.45">
      <c r="A599">
        <v>2106</v>
      </c>
      <c r="B599" t="s">
        <v>14</v>
      </c>
      <c r="C599" t="s">
        <v>679</v>
      </c>
      <c r="D599" t="s">
        <v>701</v>
      </c>
      <c r="E599">
        <v>22</v>
      </c>
      <c r="F599" s="1">
        <f t="shared" si="47"/>
        <v>0.28558138528606825</v>
      </c>
      <c r="G599" s="1">
        <f t="shared" si="48"/>
        <v>0.34281439972615413</v>
      </c>
      <c r="H599" s="2">
        <v>1600</v>
      </c>
      <c r="I599" s="5">
        <f t="shared" si="49"/>
        <v>39488</v>
      </c>
      <c r="J599" s="2">
        <v>83200</v>
      </c>
      <c r="K599" s="5">
        <f t="shared" si="50"/>
        <v>2053376</v>
      </c>
      <c r="L599">
        <v>33</v>
      </c>
      <c r="M599" t="s">
        <v>45</v>
      </c>
      <c r="N599" t="s">
        <v>34</v>
      </c>
    </row>
    <row r="600" spans="1:14" x14ac:dyDescent="0.45">
      <c r="A600">
        <v>2107</v>
      </c>
      <c r="B600" t="s">
        <v>14</v>
      </c>
      <c r="C600" t="s">
        <v>679</v>
      </c>
      <c r="D600" t="s">
        <v>702</v>
      </c>
      <c r="E600">
        <v>23</v>
      </c>
      <c r="F600" s="1">
        <f t="shared" si="47"/>
        <v>0.16420929653948921</v>
      </c>
      <c r="G600" s="1">
        <f t="shared" si="48"/>
        <v>0.1971182798425386</v>
      </c>
      <c r="H600" s="2">
        <v>920</v>
      </c>
      <c r="I600" s="5">
        <f t="shared" si="49"/>
        <v>22705.599999999999</v>
      </c>
      <c r="J600" s="2">
        <v>47840</v>
      </c>
      <c r="K600" s="5">
        <f t="shared" si="50"/>
        <v>1180691.2</v>
      </c>
      <c r="L600">
        <v>24</v>
      </c>
      <c r="M600" t="s">
        <v>17</v>
      </c>
      <c r="N600" t="s">
        <v>18</v>
      </c>
    </row>
    <row r="601" spans="1:14" x14ac:dyDescent="0.45">
      <c r="A601">
        <v>2108</v>
      </c>
      <c r="B601" t="s">
        <v>14</v>
      </c>
      <c r="C601" t="s">
        <v>679</v>
      </c>
      <c r="D601" t="s">
        <v>703</v>
      </c>
      <c r="E601">
        <v>24</v>
      </c>
      <c r="F601" s="1">
        <f t="shared" si="47"/>
        <v>0.16063952922341337</v>
      </c>
      <c r="G601" s="1">
        <f t="shared" si="48"/>
        <v>0.1928330998459617</v>
      </c>
      <c r="H601" s="2">
        <v>900</v>
      </c>
      <c r="I601" s="5">
        <f t="shared" si="49"/>
        <v>22212</v>
      </c>
      <c r="J601" s="2">
        <v>46800</v>
      </c>
      <c r="K601" s="5">
        <f t="shared" si="50"/>
        <v>1155024</v>
      </c>
      <c r="L601">
        <v>22</v>
      </c>
      <c r="M601" t="s">
        <v>28</v>
      </c>
      <c r="N601" t="s">
        <v>18</v>
      </c>
    </row>
    <row r="602" spans="1:14" x14ac:dyDescent="0.45">
      <c r="A602">
        <v>2109</v>
      </c>
      <c r="B602" t="s">
        <v>14</v>
      </c>
      <c r="C602" t="s">
        <v>679</v>
      </c>
      <c r="D602" t="s">
        <v>704</v>
      </c>
      <c r="E602">
        <v>25</v>
      </c>
      <c r="F602" s="1">
        <f t="shared" si="47"/>
        <v>0.14279069264303412</v>
      </c>
      <c r="G602" s="1">
        <f t="shared" si="48"/>
        <v>0.17140719986307706</v>
      </c>
      <c r="H602" s="2">
        <v>800</v>
      </c>
      <c r="I602" s="5">
        <f t="shared" si="49"/>
        <v>19744</v>
      </c>
      <c r="J602" s="2">
        <v>41600</v>
      </c>
      <c r="K602" s="5">
        <f t="shared" si="50"/>
        <v>1026688</v>
      </c>
      <c r="L602">
        <v>22</v>
      </c>
      <c r="M602" t="s">
        <v>17</v>
      </c>
      <c r="N602" t="s">
        <v>18</v>
      </c>
    </row>
    <row r="603" spans="1:14" x14ac:dyDescent="0.45">
      <c r="A603">
        <v>2150</v>
      </c>
      <c r="B603" t="s">
        <v>14</v>
      </c>
      <c r="C603" t="s">
        <v>705</v>
      </c>
      <c r="D603" t="s">
        <v>706</v>
      </c>
      <c r="E603">
        <v>1</v>
      </c>
      <c r="F603" s="1">
        <f t="shared" si="47"/>
        <v>1.0887790314031351</v>
      </c>
      <c r="G603" s="1">
        <f t="shared" si="48"/>
        <v>1.3069798989559627</v>
      </c>
      <c r="H603" s="2">
        <v>6100</v>
      </c>
      <c r="I603" s="5">
        <f t="shared" si="49"/>
        <v>150548</v>
      </c>
      <c r="J603" s="2">
        <v>317200</v>
      </c>
      <c r="K603" s="5">
        <f t="shared" si="50"/>
        <v>7828496</v>
      </c>
      <c r="L603">
        <v>24</v>
      </c>
      <c r="M603" t="s">
        <v>26</v>
      </c>
      <c r="N603" t="s">
        <v>18</v>
      </c>
    </row>
    <row r="604" spans="1:14" x14ac:dyDescent="0.45">
      <c r="A604">
        <v>2151</v>
      </c>
      <c r="B604" t="s">
        <v>14</v>
      </c>
      <c r="C604" t="s">
        <v>705</v>
      </c>
      <c r="D604" t="s">
        <v>707</v>
      </c>
      <c r="E604">
        <v>2</v>
      </c>
      <c r="F604" s="1">
        <f t="shared" si="47"/>
        <v>0.8745929924385839</v>
      </c>
      <c r="G604" s="1">
        <f t="shared" si="48"/>
        <v>1.0498690991613471</v>
      </c>
      <c r="H604" s="2">
        <v>4900</v>
      </c>
      <c r="I604" s="5">
        <f t="shared" si="49"/>
        <v>120932</v>
      </c>
      <c r="J604" s="2">
        <v>254800</v>
      </c>
      <c r="K604" s="5">
        <f t="shared" si="50"/>
        <v>6288464</v>
      </c>
      <c r="L604">
        <v>35</v>
      </c>
      <c r="M604" t="s">
        <v>73</v>
      </c>
      <c r="N604" t="s">
        <v>18</v>
      </c>
    </row>
    <row r="605" spans="1:14" x14ac:dyDescent="0.45">
      <c r="A605">
        <v>2152</v>
      </c>
      <c r="B605" t="s">
        <v>14</v>
      </c>
      <c r="C605" t="s">
        <v>705</v>
      </c>
      <c r="D605" t="s">
        <v>708</v>
      </c>
      <c r="E605">
        <v>3</v>
      </c>
      <c r="F605" s="1">
        <f t="shared" si="47"/>
        <v>0.7139534632151705</v>
      </c>
      <c r="G605" s="1">
        <f t="shared" si="48"/>
        <v>0.85703599931538532</v>
      </c>
      <c r="H605" s="2">
        <v>4000</v>
      </c>
      <c r="I605" s="5">
        <f t="shared" si="49"/>
        <v>98720</v>
      </c>
      <c r="J605" s="2">
        <v>208000</v>
      </c>
      <c r="K605" s="5">
        <f t="shared" si="50"/>
        <v>5133440</v>
      </c>
      <c r="L605">
        <v>29</v>
      </c>
      <c r="M605" t="s">
        <v>17</v>
      </c>
      <c r="N605" t="s">
        <v>18</v>
      </c>
    </row>
    <row r="606" spans="1:14" x14ac:dyDescent="0.45">
      <c r="A606">
        <v>2153</v>
      </c>
      <c r="B606" t="s">
        <v>14</v>
      </c>
      <c r="C606" t="s">
        <v>705</v>
      </c>
      <c r="D606" t="s">
        <v>709</v>
      </c>
      <c r="E606">
        <v>4</v>
      </c>
      <c r="F606" s="1">
        <f t="shared" si="47"/>
        <v>0.58901160715251566</v>
      </c>
      <c r="G606" s="1">
        <f t="shared" si="48"/>
        <v>0.70705469943519283</v>
      </c>
      <c r="H606" s="2">
        <v>3300</v>
      </c>
      <c r="I606" s="5">
        <f t="shared" si="49"/>
        <v>81444</v>
      </c>
      <c r="J606" s="2">
        <v>171600</v>
      </c>
      <c r="K606" s="5">
        <f t="shared" si="50"/>
        <v>4235088</v>
      </c>
      <c r="L606">
        <v>26</v>
      </c>
      <c r="M606" t="s">
        <v>30</v>
      </c>
      <c r="N606" t="s">
        <v>18</v>
      </c>
    </row>
    <row r="607" spans="1:14" x14ac:dyDescent="0.45">
      <c r="A607">
        <v>2154</v>
      </c>
      <c r="B607" t="s">
        <v>14</v>
      </c>
      <c r="C607" t="s">
        <v>705</v>
      </c>
      <c r="D607" t="s">
        <v>710</v>
      </c>
      <c r="E607">
        <v>5</v>
      </c>
      <c r="F607" s="1">
        <f t="shared" si="47"/>
        <v>0.57116277057213649</v>
      </c>
      <c r="G607" s="1">
        <f t="shared" si="48"/>
        <v>0.68562879945230826</v>
      </c>
      <c r="H607" s="2">
        <v>3200</v>
      </c>
      <c r="I607" s="5">
        <f t="shared" si="49"/>
        <v>78976</v>
      </c>
      <c r="J607" s="2">
        <v>166400</v>
      </c>
      <c r="K607" s="5">
        <f t="shared" si="50"/>
        <v>4106752</v>
      </c>
      <c r="L607">
        <v>25</v>
      </c>
      <c r="M607" t="s">
        <v>105</v>
      </c>
      <c r="N607" t="s">
        <v>18</v>
      </c>
    </row>
    <row r="608" spans="1:14" x14ac:dyDescent="0.45">
      <c r="A608">
        <v>2155</v>
      </c>
      <c r="B608" t="s">
        <v>14</v>
      </c>
      <c r="C608" t="s">
        <v>705</v>
      </c>
      <c r="D608" t="s">
        <v>711</v>
      </c>
      <c r="E608">
        <v>6</v>
      </c>
      <c r="F608" s="1">
        <f t="shared" si="47"/>
        <v>0.55331393399175721</v>
      </c>
      <c r="G608" s="1">
        <f t="shared" si="48"/>
        <v>0.66420289946942357</v>
      </c>
      <c r="H608" s="2">
        <v>3100</v>
      </c>
      <c r="I608" s="5">
        <f t="shared" si="49"/>
        <v>76508</v>
      </c>
      <c r="J608" s="2">
        <v>161200</v>
      </c>
      <c r="K608" s="5">
        <f t="shared" si="50"/>
        <v>3978416</v>
      </c>
      <c r="L608">
        <v>23</v>
      </c>
      <c r="M608" t="s">
        <v>73</v>
      </c>
      <c r="N608" t="s">
        <v>18</v>
      </c>
    </row>
    <row r="609" spans="1:14" x14ac:dyDescent="0.45">
      <c r="A609">
        <v>2156</v>
      </c>
      <c r="B609" t="s">
        <v>14</v>
      </c>
      <c r="C609" t="s">
        <v>705</v>
      </c>
      <c r="D609" t="s">
        <v>712</v>
      </c>
      <c r="E609">
        <v>7</v>
      </c>
      <c r="F609" s="1">
        <f t="shared" si="47"/>
        <v>0.53546509741137793</v>
      </c>
      <c r="G609" s="1">
        <f t="shared" si="48"/>
        <v>0.64277699948653899</v>
      </c>
      <c r="H609" s="2">
        <v>3000</v>
      </c>
      <c r="I609" s="5">
        <f t="shared" si="49"/>
        <v>74040</v>
      </c>
      <c r="J609" s="2">
        <v>156000</v>
      </c>
      <c r="K609" s="5">
        <f t="shared" si="50"/>
        <v>3850080</v>
      </c>
      <c r="L609">
        <v>31</v>
      </c>
      <c r="M609" t="s">
        <v>28</v>
      </c>
      <c r="N609" t="s">
        <v>18</v>
      </c>
    </row>
    <row r="610" spans="1:14" x14ac:dyDescent="0.45">
      <c r="A610">
        <v>2157</v>
      </c>
      <c r="B610" t="s">
        <v>14</v>
      </c>
      <c r="C610" t="s">
        <v>705</v>
      </c>
      <c r="D610" t="s">
        <v>713</v>
      </c>
      <c r="E610">
        <v>8</v>
      </c>
      <c r="F610" s="1">
        <f t="shared" si="47"/>
        <v>0.51761626083099865</v>
      </c>
      <c r="G610" s="1">
        <f t="shared" si="48"/>
        <v>0.6213510995036543</v>
      </c>
      <c r="H610" s="2">
        <v>2900</v>
      </c>
      <c r="I610" s="5">
        <f t="shared" si="49"/>
        <v>71572</v>
      </c>
      <c r="J610" s="2">
        <v>150800</v>
      </c>
      <c r="K610" s="5">
        <f t="shared" si="50"/>
        <v>3721744</v>
      </c>
      <c r="L610">
        <v>36</v>
      </c>
      <c r="M610" t="s">
        <v>71</v>
      </c>
      <c r="N610" t="s">
        <v>18</v>
      </c>
    </row>
    <row r="611" spans="1:14" x14ac:dyDescent="0.45">
      <c r="A611">
        <v>2158</v>
      </c>
      <c r="B611" t="s">
        <v>14</v>
      </c>
      <c r="C611" t="s">
        <v>705</v>
      </c>
      <c r="D611" t="s">
        <v>714</v>
      </c>
      <c r="E611">
        <v>9</v>
      </c>
      <c r="F611" s="1">
        <f t="shared" si="47"/>
        <v>0.46406975108986087</v>
      </c>
      <c r="G611" s="1">
        <f t="shared" si="48"/>
        <v>0.55707339955500046</v>
      </c>
      <c r="H611" s="2">
        <v>2600</v>
      </c>
      <c r="I611" s="5">
        <f t="shared" si="49"/>
        <v>64168</v>
      </c>
      <c r="J611" s="2">
        <v>135200</v>
      </c>
      <c r="K611" s="5">
        <f t="shared" si="50"/>
        <v>3336736</v>
      </c>
      <c r="L611">
        <v>24</v>
      </c>
      <c r="M611" t="s">
        <v>17</v>
      </c>
      <c r="N611" t="s">
        <v>18</v>
      </c>
    </row>
    <row r="612" spans="1:14" x14ac:dyDescent="0.45">
      <c r="A612">
        <v>2159</v>
      </c>
      <c r="B612" t="s">
        <v>14</v>
      </c>
      <c r="C612" t="s">
        <v>705</v>
      </c>
      <c r="D612" t="s">
        <v>715</v>
      </c>
      <c r="E612">
        <v>10</v>
      </c>
      <c r="F612" s="1">
        <f t="shared" si="47"/>
        <v>0.44622091450948159</v>
      </c>
      <c r="G612" s="1">
        <f t="shared" si="48"/>
        <v>0.53564749957211577</v>
      </c>
      <c r="H612" s="2">
        <v>2500</v>
      </c>
      <c r="I612" s="5">
        <f t="shared" si="49"/>
        <v>61700</v>
      </c>
      <c r="J612" s="2">
        <v>130000</v>
      </c>
      <c r="K612" s="5">
        <f t="shared" si="50"/>
        <v>3208400</v>
      </c>
      <c r="L612">
        <v>24</v>
      </c>
      <c r="M612" t="s">
        <v>33</v>
      </c>
      <c r="N612" t="s">
        <v>18</v>
      </c>
    </row>
    <row r="613" spans="1:14" x14ac:dyDescent="0.45">
      <c r="A613">
        <v>2160</v>
      </c>
      <c r="B613" t="s">
        <v>14</v>
      </c>
      <c r="C613" t="s">
        <v>705</v>
      </c>
      <c r="D613" t="s">
        <v>716</v>
      </c>
      <c r="E613">
        <v>11</v>
      </c>
      <c r="F613" s="1">
        <f t="shared" si="47"/>
        <v>0.41052324134872309</v>
      </c>
      <c r="G613" s="1">
        <f t="shared" si="48"/>
        <v>0.49279569960634656</v>
      </c>
      <c r="H613" s="2">
        <v>2300</v>
      </c>
      <c r="I613" s="5">
        <f t="shared" si="49"/>
        <v>56764</v>
      </c>
      <c r="J613" s="2">
        <v>119600</v>
      </c>
      <c r="K613" s="5">
        <f t="shared" si="50"/>
        <v>2951728</v>
      </c>
      <c r="L613">
        <v>31</v>
      </c>
      <c r="M613" t="s">
        <v>105</v>
      </c>
      <c r="N613" t="s">
        <v>18</v>
      </c>
    </row>
    <row r="614" spans="1:14" x14ac:dyDescent="0.45">
      <c r="A614">
        <v>2161</v>
      </c>
      <c r="B614" t="s">
        <v>14</v>
      </c>
      <c r="C614" t="s">
        <v>705</v>
      </c>
      <c r="D614" t="s">
        <v>717</v>
      </c>
      <c r="E614">
        <v>12</v>
      </c>
      <c r="F614" s="1">
        <f t="shared" si="47"/>
        <v>0.39267440476834381</v>
      </c>
      <c r="G614" s="1">
        <f t="shared" si="48"/>
        <v>0.47136979962346193</v>
      </c>
      <c r="H614" s="2">
        <v>2200</v>
      </c>
      <c r="I614" s="5">
        <f t="shared" si="49"/>
        <v>54296</v>
      </c>
      <c r="J614" s="2">
        <v>114400</v>
      </c>
      <c r="K614" s="5">
        <f t="shared" si="50"/>
        <v>2823392</v>
      </c>
      <c r="L614">
        <v>37</v>
      </c>
      <c r="M614" t="s">
        <v>26</v>
      </c>
      <c r="N614" t="s">
        <v>18</v>
      </c>
    </row>
    <row r="615" spans="1:14" x14ac:dyDescent="0.45">
      <c r="A615">
        <v>2162</v>
      </c>
      <c r="B615" t="s">
        <v>14</v>
      </c>
      <c r="C615" t="s">
        <v>705</v>
      </c>
      <c r="D615" t="s">
        <v>718</v>
      </c>
      <c r="E615">
        <v>13</v>
      </c>
      <c r="F615" s="1">
        <f t="shared" si="47"/>
        <v>0.37482556818796453</v>
      </c>
      <c r="G615" s="1">
        <f t="shared" si="48"/>
        <v>0.44994389964057729</v>
      </c>
      <c r="H615" s="2">
        <v>2100</v>
      </c>
      <c r="I615" s="5">
        <f t="shared" si="49"/>
        <v>51828</v>
      </c>
      <c r="J615" s="2">
        <v>109200</v>
      </c>
      <c r="K615" s="5">
        <f t="shared" si="50"/>
        <v>2695056</v>
      </c>
      <c r="L615">
        <v>25</v>
      </c>
      <c r="M615" t="s">
        <v>72</v>
      </c>
      <c r="N615" t="s">
        <v>18</v>
      </c>
    </row>
    <row r="616" spans="1:14" x14ac:dyDescent="0.45">
      <c r="A616">
        <v>2163</v>
      </c>
      <c r="B616" t="s">
        <v>14</v>
      </c>
      <c r="C616" t="s">
        <v>705</v>
      </c>
      <c r="D616" t="s">
        <v>719</v>
      </c>
      <c r="E616">
        <v>14</v>
      </c>
      <c r="F616" s="1">
        <f t="shared" si="47"/>
        <v>0.37482556818796453</v>
      </c>
      <c r="G616" s="1">
        <f t="shared" si="48"/>
        <v>0.44994389964057729</v>
      </c>
      <c r="H616" s="2">
        <v>2100</v>
      </c>
      <c r="I616" s="5">
        <f t="shared" si="49"/>
        <v>51828</v>
      </c>
      <c r="J616" s="2">
        <v>109200</v>
      </c>
      <c r="K616" s="5">
        <f t="shared" si="50"/>
        <v>2695056</v>
      </c>
      <c r="L616">
        <v>38</v>
      </c>
      <c r="M616" t="s">
        <v>28</v>
      </c>
      <c r="N616" t="s">
        <v>18</v>
      </c>
    </row>
    <row r="617" spans="1:14" x14ac:dyDescent="0.45">
      <c r="A617">
        <v>2164</v>
      </c>
      <c r="B617" t="s">
        <v>14</v>
      </c>
      <c r="C617" t="s">
        <v>705</v>
      </c>
      <c r="D617" t="s">
        <v>720</v>
      </c>
      <c r="E617">
        <v>15</v>
      </c>
      <c r="F617" s="1">
        <f t="shared" si="47"/>
        <v>0.33912789502720603</v>
      </c>
      <c r="G617" s="1">
        <f t="shared" si="48"/>
        <v>0.40709209967480803</v>
      </c>
      <c r="H617" s="2">
        <v>1900</v>
      </c>
      <c r="I617" s="5">
        <f t="shared" si="49"/>
        <v>46892</v>
      </c>
      <c r="J617" s="2">
        <v>98800</v>
      </c>
      <c r="K617" s="5">
        <f t="shared" si="50"/>
        <v>2438384</v>
      </c>
      <c r="L617">
        <v>24</v>
      </c>
      <c r="M617" t="s">
        <v>61</v>
      </c>
      <c r="N617" t="s">
        <v>18</v>
      </c>
    </row>
    <row r="618" spans="1:14" x14ac:dyDescent="0.45">
      <c r="A618">
        <v>2165</v>
      </c>
      <c r="B618" t="s">
        <v>14</v>
      </c>
      <c r="C618" t="s">
        <v>705</v>
      </c>
      <c r="D618" t="s">
        <v>721</v>
      </c>
      <c r="E618">
        <v>16</v>
      </c>
      <c r="F618" s="1">
        <f t="shared" si="47"/>
        <v>0.30343022186644747</v>
      </c>
      <c r="G618" s="1">
        <f t="shared" si="48"/>
        <v>0.36424029970903876</v>
      </c>
      <c r="H618" s="2">
        <v>1700</v>
      </c>
      <c r="I618" s="5">
        <f t="shared" si="49"/>
        <v>41956</v>
      </c>
      <c r="J618" s="2">
        <v>88400</v>
      </c>
      <c r="K618" s="5">
        <f t="shared" si="50"/>
        <v>2181712</v>
      </c>
      <c r="L618">
        <v>34</v>
      </c>
      <c r="M618" t="s">
        <v>75</v>
      </c>
      <c r="N618" t="s">
        <v>18</v>
      </c>
    </row>
    <row r="619" spans="1:14" x14ac:dyDescent="0.45">
      <c r="A619">
        <v>2166</v>
      </c>
      <c r="B619" t="s">
        <v>14</v>
      </c>
      <c r="C619" t="s">
        <v>705</v>
      </c>
      <c r="D619" t="s">
        <v>722</v>
      </c>
      <c r="E619">
        <v>17</v>
      </c>
      <c r="F619" s="1">
        <f t="shared" si="47"/>
        <v>0.28558138528606825</v>
      </c>
      <c r="G619" s="1">
        <f t="shared" si="48"/>
        <v>0.34281439972615413</v>
      </c>
      <c r="H619" s="2">
        <v>1600</v>
      </c>
      <c r="I619" s="5">
        <f t="shared" si="49"/>
        <v>39488</v>
      </c>
      <c r="J619" s="2">
        <v>83200</v>
      </c>
      <c r="K619" s="5">
        <f t="shared" si="50"/>
        <v>2053376</v>
      </c>
      <c r="L619">
        <v>22</v>
      </c>
      <c r="M619" t="s">
        <v>45</v>
      </c>
      <c r="N619" t="s">
        <v>18</v>
      </c>
    </row>
    <row r="620" spans="1:14" x14ac:dyDescent="0.45">
      <c r="A620">
        <v>2167</v>
      </c>
      <c r="B620" t="s">
        <v>14</v>
      </c>
      <c r="C620" t="s">
        <v>705</v>
      </c>
      <c r="D620" t="s">
        <v>723</v>
      </c>
      <c r="E620">
        <v>18</v>
      </c>
      <c r="F620" s="1">
        <f t="shared" si="47"/>
        <v>0.26773254870568897</v>
      </c>
      <c r="G620" s="1">
        <f t="shared" si="48"/>
        <v>0.3213884997432695</v>
      </c>
      <c r="H620" s="2">
        <v>1500</v>
      </c>
      <c r="I620" s="5">
        <f t="shared" si="49"/>
        <v>37020</v>
      </c>
      <c r="J620" s="2">
        <v>78000</v>
      </c>
      <c r="K620" s="5">
        <f t="shared" si="50"/>
        <v>1925040</v>
      </c>
      <c r="L620">
        <v>21</v>
      </c>
      <c r="M620" t="s">
        <v>96</v>
      </c>
      <c r="N620" t="s">
        <v>18</v>
      </c>
    </row>
    <row r="621" spans="1:14" x14ac:dyDescent="0.45">
      <c r="A621">
        <v>2168</v>
      </c>
      <c r="B621" t="s">
        <v>14</v>
      </c>
      <c r="C621" t="s">
        <v>705</v>
      </c>
      <c r="D621" t="s">
        <v>724</v>
      </c>
      <c r="E621">
        <v>19</v>
      </c>
      <c r="F621" s="1">
        <f t="shared" si="47"/>
        <v>0.24988371212530969</v>
      </c>
      <c r="G621" s="1">
        <f t="shared" si="48"/>
        <v>0.29996259976038486</v>
      </c>
      <c r="H621" s="2">
        <v>1400</v>
      </c>
      <c r="I621" s="5">
        <f t="shared" si="49"/>
        <v>34552</v>
      </c>
      <c r="J621" s="2">
        <v>72800</v>
      </c>
      <c r="K621" s="5">
        <f t="shared" si="50"/>
        <v>1796704</v>
      </c>
      <c r="L621">
        <v>25</v>
      </c>
      <c r="M621" t="s">
        <v>65</v>
      </c>
      <c r="N621" t="s">
        <v>18</v>
      </c>
    </row>
    <row r="622" spans="1:14" x14ac:dyDescent="0.45">
      <c r="A622">
        <v>2169</v>
      </c>
      <c r="B622" t="s">
        <v>14</v>
      </c>
      <c r="C622" t="s">
        <v>705</v>
      </c>
      <c r="D622" t="s">
        <v>725</v>
      </c>
      <c r="E622">
        <v>20</v>
      </c>
      <c r="F622" s="1">
        <f t="shared" si="47"/>
        <v>0.21418603896455116</v>
      </c>
      <c r="G622" s="1">
        <f t="shared" si="48"/>
        <v>0.2571107997946156</v>
      </c>
      <c r="H622" s="2">
        <v>1200</v>
      </c>
      <c r="I622" s="5">
        <f t="shared" si="49"/>
        <v>29616</v>
      </c>
      <c r="J622" s="2">
        <v>62400</v>
      </c>
      <c r="K622" s="5">
        <f t="shared" si="50"/>
        <v>1540032</v>
      </c>
      <c r="L622">
        <v>21</v>
      </c>
      <c r="M622" t="s">
        <v>59</v>
      </c>
      <c r="N622" t="s">
        <v>18</v>
      </c>
    </row>
    <row r="623" spans="1:14" x14ac:dyDescent="0.45">
      <c r="A623">
        <v>2170</v>
      </c>
      <c r="B623" t="s">
        <v>14</v>
      </c>
      <c r="C623" t="s">
        <v>705</v>
      </c>
      <c r="D623" t="s">
        <v>726</v>
      </c>
      <c r="E623">
        <v>21</v>
      </c>
      <c r="F623" s="1">
        <f t="shared" si="47"/>
        <v>0.16956394751360301</v>
      </c>
      <c r="G623" s="1">
        <f t="shared" si="48"/>
        <v>0.20354604983740401</v>
      </c>
      <c r="H623" s="2">
        <v>950</v>
      </c>
      <c r="I623" s="5">
        <f t="shared" si="49"/>
        <v>23446</v>
      </c>
      <c r="J623" s="2">
        <v>49400</v>
      </c>
      <c r="K623" s="5">
        <f t="shared" si="50"/>
        <v>1219192</v>
      </c>
      <c r="L623">
        <v>25</v>
      </c>
      <c r="M623" t="s">
        <v>17</v>
      </c>
      <c r="N623" t="s">
        <v>18</v>
      </c>
    </row>
    <row r="624" spans="1:14" x14ac:dyDescent="0.45">
      <c r="A624">
        <v>2171</v>
      </c>
      <c r="B624" t="s">
        <v>14</v>
      </c>
      <c r="C624" t="s">
        <v>705</v>
      </c>
      <c r="D624" t="s">
        <v>727</v>
      </c>
      <c r="E624">
        <v>22</v>
      </c>
      <c r="F624" s="1">
        <f t="shared" si="47"/>
        <v>0.15171511093322373</v>
      </c>
      <c r="G624" s="1">
        <f t="shared" si="48"/>
        <v>0.18212014985451938</v>
      </c>
      <c r="H624" s="2">
        <v>850</v>
      </c>
      <c r="I624" s="5">
        <f t="shared" si="49"/>
        <v>20978</v>
      </c>
      <c r="J624" s="2">
        <v>44200</v>
      </c>
      <c r="K624" s="5">
        <f t="shared" si="50"/>
        <v>1090856</v>
      </c>
      <c r="L624">
        <v>33</v>
      </c>
      <c r="M624" t="s">
        <v>17</v>
      </c>
      <c r="N624" t="s">
        <v>18</v>
      </c>
    </row>
    <row r="625" spans="1:14" x14ac:dyDescent="0.45">
      <c r="A625">
        <v>2172</v>
      </c>
      <c r="B625" t="s">
        <v>14</v>
      </c>
      <c r="C625" t="s">
        <v>705</v>
      </c>
      <c r="D625" t="s">
        <v>728</v>
      </c>
      <c r="E625">
        <v>23</v>
      </c>
      <c r="F625" s="1">
        <f t="shared" si="47"/>
        <v>0.14279069264303412</v>
      </c>
      <c r="G625" s="1">
        <f t="shared" si="48"/>
        <v>0.17140719986307706</v>
      </c>
      <c r="H625" s="2">
        <v>800</v>
      </c>
      <c r="I625" s="5">
        <f t="shared" si="49"/>
        <v>19744</v>
      </c>
      <c r="J625" s="2">
        <v>41600</v>
      </c>
      <c r="K625" s="5">
        <f t="shared" si="50"/>
        <v>1026688</v>
      </c>
      <c r="L625">
        <v>19</v>
      </c>
      <c r="M625" t="s">
        <v>17</v>
      </c>
      <c r="N625" t="s">
        <v>18</v>
      </c>
    </row>
    <row r="626" spans="1:14" x14ac:dyDescent="0.45">
      <c r="A626">
        <v>2173</v>
      </c>
      <c r="B626" t="s">
        <v>14</v>
      </c>
      <c r="C626" t="s">
        <v>705</v>
      </c>
      <c r="D626" t="s">
        <v>729</v>
      </c>
      <c r="E626">
        <v>24</v>
      </c>
      <c r="F626" s="1">
        <f t="shared" si="47"/>
        <v>0.11601743777246522</v>
      </c>
      <c r="G626" s="1">
        <f t="shared" si="48"/>
        <v>0.13926834988875011</v>
      </c>
      <c r="H626" s="2">
        <v>650</v>
      </c>
      <c r="I626" s="5">
        <f t="shared" si="49"/>
        <v>16042</v>
      </c>
      <c r="J626" s="2">
        <v>33800</v>
      </c>
      <c r="K626" s="5">
        <f t="shared" si="50"/>
        <v>834184</v>
      </c>
      <c r="L626">
        <v>22</v>
      </c>
      <c r="M626" t="s">
        <v>71</v>
      </c>
      <c r="N626" t="s">
        <v>18</v>
      </c>
    </row>
    <row r="627" spans="1:14" x14ac:dyDescent="0.45">
      <c r="A627">
        <v>2174</v>
      </c>
      <c r="B627" t="s">
        <v>14</v>
      </c>
      <c r="C627" t="s">
        <v>705</v>
      </c>
      <c r="D627" t="s">
        <v>730</v>
      </c>
      <c r="E627">
        <v>25</v>
      </c>
      <c r="F627" s="1">
        <f t="shared" si="47"/>
        <v>9.6383717534048022E-2</v>
      </c>
      <c r="G627" s="1">
        <f t="shared" si="48"/>
        <v>0.11569985990757702</v>
      </c>
      <c r="H627" s="2">
        <v>540</v>
      </c>
      <c r="I627" s="5">
        <f t="shared" si="49"/>
        <v>13327.2</v>
      </c>
      <c r="J627" s="2">
        <v>28080</v>
      </c>
      <c r="K627" s="5">
        <f t="shared" si="50"/>
        <v>693014.4</v>
      </c>
      <c r="L627">
        <v>31</v>
      </c>
      <c r="M627" t="s">
        <v>28</v>
      </c>
      <c r="N627" t="s">
        <v>18</v>
      </c>
    </row>
    <row r="628" spans="1:14" x14ac:dyDescent="0.45">
      <c r="A628">
        <v>2215</v>
      </c>
      <c r="B628" t="s">
        <v>14</v>
      </c>
      <c r="C628" t="s">
        <v>731</v>
      </c>
      <c r="D628" t="s">
        <v>732</v>
      </c>
      <c r="E628">
        <v>1</v>
      </c>
      <c r="F628" s="1">
        <f t="shared" si="47"/>
        <v>1.0352325216619973</v>
      </c>
      <c r="G628" s="1">
        <f t="shared" si="48"/>
        <v>1.2427021990073086</v>
      </c>
      <c r="H628" s="2">
        <v>5800</v>
      </c>
      <c r="I628" s="5">
        <f t="shared" si="49"/>
        <v>143144</v>
      </c>
      <c r="J628" s="2">
        <v>301600</v>
      </c>
      <c r="K628" s="5">
        <f t="shared" si="50"/>
        <v>7443488</v>
      </c>
      <c r="L628">
        <v>28</v>
      </c>
      <c r="M628" t="s">
        <v>105</v>
      </c>
      <c r="N628" t="s">
        <v>18</v>
      </c>
    </row>
    <row r="629" spans="1:14" x14ac:dyDescent="0.45">
      <c r="A629">
        <v>2216</v>
      </c>
      <c r="B629" t="s">
        <v>14</v>
      </c>
      <c r="C629" t="s">
        <v>731</v>
      </c>
      <c r="D629" t="s">
        <v>733</v>
      </c>
      <c r="E629">
        <v>2</v>
      </c>
      <c r="F629" s="1">
        <f t="shared" si="47"/>
        <v>0.91029066559934246</v>
      </c>
      <c r="G629" s="1">
        <f t="shared" si="48"/>
        <v>1.0927208991271162</v>
      </c>
      <c r="H629" s="2">
        <v>5100</v>
      </c>
      <c r="I629" s="5">
        <f t="shared" si="49"/>
        <v>125868</v>
      </c>
      <c r="J629" s="2">
        <v>265200</v>
      </c>
      <c r="K629" s="5">
        <f t="shared" si="50"/>
        <v>6545136</v>
      </c>
      <c r="L629">
        <v>24</v>
      </c>
      <c r="M629" t="s">
        <v>45</v>
      </c>
      <c r="N629" t="s">
        <v>18</v>
      </c>
    </row>
    <row r="630" spans="1:14" x14ac:dyDescent="0.45">
      <c r="A630">
        <v>2217</v>
      </c>
      <c r="B630" t="s">
        <v>14</v>
      </c>
      <c r="C630" t="s">
        <v>731</v>
      </c>
      <c r="D630" t="s">
        <v>734</v>
      </c>
      <c r="E630">
        <v>3</v>
      </c>
      <c r="F630" s="1">
        <f t="shared" si="47"/>
        <v>0.8031976461170669</v>
      </c>
      <c r="G630" s="1">
        <f t="shared" si="48"/>
        <v>0.96416549922980843</v>
      </c>
      <c r="H630" s="2">
        <v>4500</v>
      </c>
      <c r="I630" s="5">
        <f t="shared" si="49"/>
        <v>111060</v>
      </c>
      <c r="J630" s="2">
        <v>234000</v>
      </c>
      <c r="K630" s="5">
        <f t="shared" si="50"/>
        <v>5775120</v>
      </c>
      <c r="L630">
        <v>22</v>
      </c>
      <c r="M630" t="s">
        <v>17</v>
      </c>
      <c r="N630" t="s">
        <v>18</v>
      </c>
    </row>
    <row r="631" spans="1:14" x14ac:dyDescent="0.45">
      <c r="A631">
        <v>2218</v>
      </c>
      <c r="B631" t="s">
        <v>14</v>
      </c>
      <c r="C631" t="s">
        <v>731</v>
      </c>
      <c r="D631" t="s">
        <v>735</v>
      </c>
      <c r="E631">
        <v>4</v>
      </c>
      <c r="F631" s="1">
        <f t="shared" si="47"/>
        <v>0.76749997295630834</v>
      </c>
      <c r="G631" s="1">
        <f t="shared" si="48"/>
        <v>0.92131369926403917</v>
      </c>
      <c r="H631" s="2">
        <v>4300</v>
      </c>
      <c r="I631" s="5">
        <f t="shared" si="49"/>
        <v>106124</v>
      </c>
      <c r="J631" s="2">
        <v>223600</v>
      </c>
      <c r="K631" s="5">
        <f t="shared" si="50"/>
        <v>5518448</v>
      </c>
      <c r="L631">
        <v>27</v>
      </c>
      <c r="M631" t="s">
        <v>26</v>
      </c>
      <c r="N631" t="s">
        <v>18</v>
      </c>
    </row>
    <row r="632" spans="1:14" x14ac:dyDescent="0.45">
      <c r="A632">
        <v>2219</v>
      </c>
      <c r="B632" t="s">
        <v>14</v>
      </c>
      <c r="C632" t="s">
        <v>731</v>
      </c>
      <c r="D632" t="s">
        <v>736</v>
      </c>
      <c r="E632">
        <v>5</v>
      </c>
      <c r="F632" s="1">
        <f t="shared" si="47"/>
        <v>0.74965113637592906</v>
      </c>
      <c r="G632" s="1">
        <f t="shared" si="48"/>
        <v>0.89988779928115459</v>
      </c>
      <c r="H632" s="2">
        <v>4200</v>
      </c>
      <c r="I632" s="5">
        <f t="shared" si="49"/>
        <v>103656</v>
      </c>
      <c r="J632" s="2">
        <v>218400</v>
      </c>
      <c r="K632" s="5">
        <f t="shared" si="50"/>
        <v>5390112</v>
      </c>
      <c r="L632">
        <v>28</v>
      </c>
      <c r="M632" t="s">
        <v>67</v>
      </c>
      <c r="N632" t="s">
        <v>18</v>
      </c>
    </row>
    <row r="633" spans="1:14" x14ac:dyDescent="0.45">
      <c r="A633">
        <v>2220</v>
      </c>
      <c r="B633" t="s">
        <v>14</v>
      </c>
      <c r="C633" t="s">
        <v>731</v>
      </c>
      <c r="D633" t="s">
        <v>737</v>
      </c>
      <c r="E633">
        <v>6</v>
      </c>
      <c r="F633" s="1">
        <f t="shared" si="47"/>
        <v>0.7139534632151705</v>
      </c>
      <c r="G633" s="1">
        <f t="shared" si="48"/>
        <v>0.85703599931538532</v>
      </c>
      <c r="H633" s="2">
        <v>4000</v>
      </c>
      <c r="I633" s="5">
        <f t="shared" si="49"/>
        <v>98720</v>
      </c>
      <c r="J633" s="2">
        <v>208000</v>
      </c>
      <c r="K633" s="5">
        <f t="shared" si="50"/>
        <v>5133440</v>
      </c>
      <c r="L633">
        <v>26</v>
      </c>
      <c r="M633" t="s">
        <v>22</v>
      </c>
      <c r="N633" t="s">
        <v>18</v>
      </c>
    </row>
    <row r="634" spans="1:14" x14ac:dyDescent="0.45">
      <c r="A634">
        <v>2221</v>
      </c>
      <c r="B634" t="s">
        <v>14</v>
      </c>
      <c r="C634" t="s">
        <v>731</v>
      </c>
      <c r="D634" t="s">
        <v>611</v>
      </c>
      <c r="E634">
        <v>7</v>
      </c>
      <c r="F634" s="1">
        <f t="shared" si="47"/>
        <v>0.69610462663479133</v>
      </c>
      <c r="G634" s="1">
        <f t="shared" si="48"/>
        <v>0.83561009933250063</v>
      </c>
      <c r="H634" s="2">
        <v>3900</v>
      </c>
      <c r="I634" s="5">
        <f t="shared" si="49"/>
        <v>96252</v>
      </c>
      <c r="J634" s="2">
        <v>202800</v>
      </c>
      <c r="K634" s="5">
        <f t="shared" si="50"/>
        <v>5005104</v>
      </c>
      <c r="L634">
        <v>29</v>
      </c>
      <c r="M634" t="s">
        <v>17</v>
      </c>
      <c r="N634" t="s">
        <v>18</v>
      </c>
    </row>
    <row r="635" spans="1:14" x14ac:dyDescent="0.45">
      <c r="A635">
        <v>2222</v>
      </c>
      <c r="B635" t="s">
        <v>14</v>
      </c>
      <c r="C635" t="s">
        <v>731</v>
      </c>
      <c r="D635" t="s">
        <v>738</v>
      </c>
      <c r="E635">
        <v>8</v>
      </c>
      <c r="F635" s="1">
        <f t="shared" si="47"/>
        <v>0.66040695347403278</v>
      </c>
      <c r="G635" s="1">
        <f t="shared" si="48"/>
        <v>0.79275829936673137</v>
      </c>
      <c r="H635" s="2">
        <v>3700</v>
      </c>
      <c r="I635" s="5">
        <f t="shared" si="49"/>
        <v>91316</v>
      </c>
      <c r="J635" s="2">
        <v>192400</v>
      </c>
      <c r="K635" s="5">
        <f t="shared" si="50"/>
        <v>4748432</v>
      </c>
      <c r="L635">
        <v>35</v>
      </c>
      <c r="M635" t="s">
        <v>45</v>
      </c>
      <c r="N635" t="s">
        <v>18</v>
      </c>
    </row>
    <row r="636" spans="1:14" x14ac:dyDescent="0.45">
      <c r="A636">
        <v>2223</v>
      </c>
      <c r="B636" t="s">
        <v>14</v>
      </c>
      <c r="C636" t="s">
        <v>731</v>
      </c>
      <c r="D636" t="s">
        <v>739</v>
      </c>
      <c r="E636">
        <v>9</v>
      </c>
      <c r="F636" s="1">
        <f t="shared" si="47"/>
        <v>0.60686044373289494</v>
      </c>
      <c r="G636" s="1">
        <f t="shared" si="48"/>
        <v>0.72848059941807752</v>
      </c>
      <c r="H636" s="2">
        <v>3400</v>
      </c>
      <c r="I636" s="5">
        <f t="shared" si="49"/>
        <v>83912</v>
      </c>
      <c r="J636" s="2">
        <v>176800</v>
      </c>
      <c r="K636" s="5">
        <f t="shared" si="50"/>
        <v>4363424</v>
      </c>
      <c r="L636">
        <v>27</v>
      </c>
      <c r="M636" t="s">
        <v>67</v>
      </c>
      <c r="N636" t="s">
        <v>18</v>
      </c>
    </row>
    <row r="637" spans="1:14" x14ac:dyDescent="0.45">
      <c r="A637">
        <v>2224</v>
      </c>
      <c r="B637" t="s">
        <v>14</v>
      </c>
      <c r="C637" t="s">
        <v>731</v>
      </c>
      <c r="D637" t="s">
        <v>740</v>
      </c>
      <c r="E637">
        <v>10</v>
      </c>
      <c r="F637" s="1">
        <f t="shared" si="47"/>
        <v>0.58901160715251566</v>
      </c>
      <c r="G637" s="1">
        <f t="shared" si="48"/>
        <v>0.70705469943519283</v>
      </c>
      <c r="H637" s="2">
        <v>3300</v>
      </c>
      <c r="I637" s="5">
        <f t="shared" si="49"/>
        <v>81444</v>
      </c>
      <c r="J637" s="2">
        <v>171600</v>
      </c>
      <c r="K637" s="5">
        <f t="shared" si="50"/>
        <v>4235088</v>
      </c>
      <c r="L637">
        <v>23</v>
      </c>
      <c r="M637" t="s">
        <v>73</v>
      </c>
      <c r="N637" t="s">
        <v>18</v>
      </c>
    </row>
    <row r="638" spans="1:14" x14ac:dyDescent="0.45">
      <c r="A638">
        <v>2225</v>
      </c>
      <c r="B638" t="s">
        <v>14</v>
      </c>
      <c r="C638" t="s">
        <v>731</v>
      </c>
      <c r="D638" t="s">
        <v>741</v>
      </c>
      <c r="E638">
        <v>11</v>
      </c>
      <c r="F638" s="1">
        <f t="shared" si="47"/>
        <v>0.58901160715251566</v>
      </c>
      <c r="G638" s="1">
        <f t="shared" si="48"/>
        <v>0.70705469943519283</v>
      </c>
      <c r="H638" s="2">
        <v>3300</v>
      </c>
      <c r="I638" s="5">
        <f t="shared" si="49"/>
        <v>81444</v>
      </c>
      <c r="J638" s="2">
        <v>171600</v>
      </c>
      <c r="K638" s="5">
        <f t="shared" si="50"/>
        <v>4235088</v>
      </c>
      <c r="L638">
        <v>32</v>
      </c>
      <c r="M638" t="s">
        <v>26</v>
      </c>
      <c r="N638" t="s">
        <v>18</v>
      </c>
    </row>
    <row r="639" spans="1:14" x14ac:dyDescent="0.45">
      <c r="A639">
        <v>2226</v>
      </c>
      <c r="B639" t="s">
        <v>14</v>
      </c>
      <c r="C639" t="s">
        <v>731</v>
      </c>
      <c r="D639" t="s">
        <v>742</v>
      </c>
      <c r="E639">
        <v>12</v>
      </c>
      <c r="F639" s="1">
        <f t="shared" si="47"/>
        <v>0.58901160715251566</v>
      </c>
      <c r="G639" s="1">
        <f t="shared" si="48"/>
        <v>0.70705469943519283</v>
      </c>
      <c r="H639" s="2">
        <v>3300</v>
      </c>
      <c r="I639" s="5">
        <f t="shared" si="49"/>
        <v>81444</v>
      </c>
      <c r="J639" s="2">
        <v>171600</v>
      </c>
      <c r="K639" s="5">
        <f t="shared" si="50"/>
        <v>4235088</v>
      </c>
      <c r="L639">
        <v>22</v>
      </c>
      <c r="M639" t="s">
        <v>68</v>
      </c>
      <c r="N639" t="s">
        <v>18</v>
      </c>
    </row>
    <row r="640" spans="1:14" x14ac:dyDescent="0.45">
      <c r="A640">
        <v>2227</v>
      </c>
      <c r="B640" t="s">
        <v>14</v>
      </c>
      <c r="C640" t="s">
        <v>731</v>
      </c>
      <c r="D640" t="s">
        <v>743</v>
      </c>
      <c r="E640">
        <v>13</v>
      </c>
      <c r="F640" s="1">
        <f t="shared" si="47"/>
        <v>0.58901160715251566</v>
      </c>
      <c r="G640" s="1">
        <f t="shared" si="48"/>
        <v>0.70705469943519283</v>
      </c>
      <c r="H640" s="2">
        <v>3300</v>
      </c>
      <c r="I640" s="5">
        <f t="shared" si="49"/>
        <v>81444</v>
      </c>
      <c r="J640" s="2">
        <v>171600</v>
      </c>
      <c r="K640" s="5">
        <f t="shared" si="50"/>
        <v>4235088</v>
      </c>
      <c r="L640">
        <v>39</v>
      </c>
      <c r="M640" t="s">
        <v>48</v>
      </c>
      <c r="N640" t="s">
        <v>18</v>
      </c>
    </row>
    <row r="641" spans="1:14" x14ac:dyDescent="0.45">
      <c r="A641">
        <v>2228</v>
      </c>
      <c r="B641" t="s">
        <v>14</v>
      </c>
      <c r="C641" t="s">
        <v>731</v>
      </c>
      <c r="D641" t="s">
        <v>744</v>
      </c>
      <c r="E641">
        <v>14</v>
      </c>
      <c r="F641" s="1">
        <f t="shared" si="47"/>
        <v>0.57116277057213649</v>
      </c>
      <c r="G641" s="1">
        <f t="shared" si="48"/>
        <v>0.68562879945230826</v>
      </c>
      <c r="H641" s="2">
        <v>3200</v>
      </c>
      <c r="I641" s="5">
        <f t="shared" si="49"/>
        <v>78976</v>
      </c>
      <c r="J641" s="2">
        <v>166400</v>
      </c>
      <c r="K641" s="5">
        <f t="shared" si="50"/>
        <v>4106752</v>
      </c>
      <c r="L641">
        <v>33</v>
      </c>
      <c r="M641" t="s">
        <v>40</v>
      </c>
      <c r="N641" t="s">
        <v>18</v>
      </c>
    </row>
    <row r="642" spans="1:14" x14ac:dyDescent="0.45">
      <c r="A642">
        <v>2229</v>
      </c>
      <c r="B642" t="s">
        <v>14</v>
      </c>
      <c r="C642" t="s">
        <v>731</v>
      </c>
      <c r="D642" t="s">
        <v>745</v>
      </c>
      <c r="E642">
        <v>15</v>
      </c>
      <c r="F642" s="1">
        <f t="shared" si="47"/>
        <v>0.57116277057213649</v>
      </c>
      <c r="G642" s="1">
        <f t="shared" si="48"/>
        <v>0.68562879945230826</v>
      </c>
      <c r="H642" s="2">
        <v>3200</v>
      </c>
      <c r="I642" s="5">
        <f t="shared" si="49"/>
        <v>78976</v>
      </c>
      <c r="J642" s="2">
        <v>166400</v>
      </c>
      <c r="K642" s="5">
        <f t="shared" si="50"/>
        <v>4106752</v>
      </c>
      <c r="L642">
        <v>27</v>
      </c>
      <c r="M642" t="s">
        <v>199</v>
      </c>
      <c r="N642" t="s">
        <v>18</v>
      </c>
    </row>
    <row r="643" spans="1:14" x14ac:dyDescent="0.45">
      <c r="A643">
        <v>2230</v>
      </c>
      <c r="B643" t="s">
        <v>14</v>
      </c>
      <c r="C643" t="s">
        <v>731</v>
      </c>
      <c r="D643" t="s">
        <v>746</v>
      </c>
      <c r="E643">
        <v>16</v>
      </c>
      <c r="F643" s="1">
        <f t="shared" ref="F643:F677" si="51">K643/$P$7</f>
        <v>0.57116277057213649</v>
      </c>
      <c r="G643" s="1">
        <f t="shared" ref="G643:G677" si="52">K643/$P$6</f>
        <v>0.68562879945230826</v>
      </c>
      <c r="H643" s="2">
        <v>3200</v>
      </c>
      <c r="I643" s="5">
        <f t="shared" ref="I643:I677" si="53">H643*$O$3</f>
        <v>78976</v>
      </c>
      <c r="J643" s="2">
        <v>166400</v>
      </c>
      <c r="K643" s="5">
        <f t="shared" ref="K643:K677" si="54">J643*$O$3</f>
        <v>4106752</v>
      </c>
      <c r="L643">
        <v>26</v>
      </c>
      <c r="M643" t="s">
        <v>73</v>
      </c>
      <c r="N643" t="s">
        <v>18</v>
      </c>
    </row>
    <row r="644" spans="1:14" x14ac:dyDescent="0.45">
      <c r="A644">
        <v>2231</v>
      </c>
      <c r="B644" t="s">
        <v>14</v>
      </c>
      <c r="C644" t="s">
        <v>731</v>
      </c>
      <c r="D644" t="s">
        <v>747</v>
      </c>
      <c r="E644">
        <v>17</v>
      </c>
      <c r="F644" s="1">
        <f t="shared" si="51"/>
        <v>0.55331393399175721</v>
      </c>
      <c r="G644" s="1">
        <f t="shared" si="52"/>
        <v>0.66420289946942357</v>
      </c>
      <c r="H644" s="2">
        <v>3100</v>
      </c>
      <c r="I644" s="5">
        <f t="shared" si="53"/>
        <v>76508</v>
      </c>
      <c r="J644" s="2">
        <v>161200</v>
      </c>
      <c r="K644" s="5">
        <f t="shared" si="54"/>
        <v>3978416</v>
      </c>
      <c r="L644">
        <v>23</v>
      </c>
      <c r="M644" t="s">
        <v>26</v>
      </c>
      <c r="N644" t="s">
        <v>18</v>
      </c>
    </row>
    <row r="645" spans="1:14" x14ac:dyDescent="0.45">
      <c r="A645">
        <v>2232</v>
      </c>
      <c r="B645" t="s">
        <v>14</v>
      </c>
      <c r="C645" t="s">
        <v>731</v>
      </c>
      <c r="D645" t="s">
        <v>748</v>
      </c>
      <c r="E645">
        <v>18</v>
      </c>
      <c r="F645" s="1">
        <f t="shared" si="51"/>
        <v>0.51761626083099865</v>
      </c>
      <c r="G645" s="1">
        <f t="shared" si="52"/>
        <v>0.6213510995036543</v>
      </c>
      <c r="H645" s="2">
        <v>2900</v>
      </c>
      <c r="I645" s="5">
        <f t="shared" si="53"/>
        <v>71572</v>
      </c>
      <c r="J645" s="2">
        <v>150800</v>
      </c>
      <c r="K645" s="5">
        <f t="shared" si="54"/>
        <v>3721744</v>
      </c>
      <c r="L645">
        <v>25</v>
      </c>
      <c r="M645" t="s">
        <v>17</v>
      </c>
      <c r="N645" t="s">
        <v>18</v>
      </c>
    </row>
    <row r="646" spans="1:14" x14ac:dyDescent="0.45">
      <c r="A646">
        <v>2233</v>
      </c>
      <c r="B646" t="s">
        <v>14</v>
      </c>
      <c r="C646" t="s">
        <v>731</v>
      </c>
      <c r="D646" t="s">
        <v>749</v>
      </c>
      <c r="E646">
        <v>19</v>
      </c>
      <c r="F646" s="1">
        <f t="shared" si="51"/>
        <v>0.51761626083099865</v>
      </c>
      <c r="G646" s="1">
        <f t="shared" si="52"/>
        <v>0.6213510995036543</v>
      </c>
      <c r="H646" s="2">
        <v>2900</v>
      </c>
      <c r="I646" s="5">
        <f t="shared" si="53"/>
        <v>71572</v>
      </c>
      <c r="J646" s="2">
        <v>150800</v>
      </c>
      <c r="K646" s="5">
        <f t="shared" si="54"/>
        <v>3721744</v>
      </c>
      <c r="L646">
        <v>31</v>
      </c>
      <c r="M646" t="s">
        <v>28</v>
      </c>
      <c r="N646" t="s">
        <v>18</v>
      </c>
    </row>
    <row r="647" spans="1:14" x14ac:dyDescent="0.45">
      <c r="A647">
        <v>2234</v>
      </c>
      <c r="B647" t="s">
        <v>14</v>
      </c>
      <c r="C647" t="s">
        <v>731</v>
      </c>
      <c r="D647" t="s">
        <v>595</v>
      </c>
      <c r="E647">
        <v>20</v>
      </c>
      <c r="F647" s="1">
        <f t="shared" si="51"/>
        <v>0.51761626083099865</v>
      </c>
      <c r="G647" s="1">
        <f t="shared" si="52"/>
        <v>0.6213510995036543</v>
      </c>
      <c r="H647" s="2">
        <v>2900</v>
      </c>
      <c r="I647" s="5">
        <f t="shared" si="53"/>
        <v>71572</v>
      </c>
      <c r="J647" s="2">
        <v>150800</v>
      </c>
      <c r="K647" s="5">
        <f t="shared" si="54"/>
        <v>3721744</v>
      </c>
      <c r="L647">
        <v>28</v>
      </c>
      <c r="M647" t="s">
        <v>75</v>
      </c>
      <c r="N647" t="s">
        <v>18</v>
      </c>
    </row>
    <row r="648" spans="1:14" x14ac:dyDescent="0.45">
      <c r="A648">
        <v>2235</v>
      </c>
      <c r="B648" t="s">
        <v>14</v>
      </c>
      <c r="C648" t="s">
        <v>731</v>
      </c>
      <c r="D648" t="s">
        <v>750</v>
      </c>
      <c r="E648">
        <v>21</v>
      </c>
      <c r="F648" s="1">
        <f t="shared" si="51"/>
        <v>0.51761626083099865</v>
      </c>
      <c r="G648" s="1">
        <f t="shared" si="52"/>
        <v>0.6213510995036543</v>
      </c>
      <c r="H648" s="2">
        <v>2900</v>
      </c>
      <c r="I648" s="5">
        <f t="shared" si="53"/>
        <v>71572</v>
      </c>
      <c r="J648" s="2">
        <v>150800</v>
      </c>
      <c r="K648" s="5">
        <f t="shared" si="54"/>
        <v>3721744</v>
      </c>
      <c r="L648">
        <v>22</v>
      </c>
      <c r="M648" t="s">
        <v>65</v>
      </c>
      <c r="N648" t="s">
        <v>18</v>
      </c>
    </row>
    <row r="649" spans="1:14" x14ac:dyDescent="0.45">
      <c r="A649">
        <v>2236</v>
      </c>
      <c r="B649" t="s">
        <v>14</v>
      </c>
      <c r="C649" t="s">
        <v>731</v>
      </c>
      <c r="D649" t="s">
        <v>751</v>
      </c>
      <c r="E649">
        <v>22</v>
      </c>
      <c r="F649" s="1">
        <f t="shared" si="51"/>
        <v>0.46406975108986087</v>
      </c>
      <c r="G649" s="1">
        <f t="shared" si="52"/>
        <v>0.55707339955500046</v>
      </c>
      <c r="H649" s="2">
        <v>2600</v>
      </c>
      <c r="I649" s="5">
        <f t="shared" si="53"/>
        <v>64168</v>
      </c>
      <c r="J649" s="2">
        <v>135200</v>
      </c>
      <c r="K649" s="5">
        <f t="shared" si="54"/>
        <v>3336736</v>
      </c>
      <c r="L649">
        <v>27</v>
      </c>
      <c r="M649" t="s">
        <v>50</v>
      </c>
      <c r="N649" t="s">
        <v>18</v>
      </c>
    </row>
    <row r="650" spans="1:14" x14ac:dyDescent="0.45">
      <c r="A650">
        <v>2237</v>
      </c>
      <c r="B650" t="s">
        <v>14</v>
      </c>
      <c r="C650" t="s">
        <v>731</v>
      </c>
      <c r="D650" t="s">
        <v>752</v>
      </c>
      <c r="E650">
        <v>23</v>
      </c>
      <c r="F650" s="1">
        <f t="shared" si="51"/>
        <v>0.41052324134872309</v>
      </c>
      <c r="G650" s="1">
        <f t="shared" si="52"/>
        <v>0.49279569960634656</v>
      </c>
      <c r="H650" s="2">
        <v>2300</v>
      </c>
      <c r="I650" s="5">
        <f t="shared" si="53"/>
        <v>56764</v>
      </c>
      <c r="J650" s="2">
        <v>119600</v>
      </c>
      <c r="K650" s="5">
        <f t="shared" si="54"/>
        <v>2951728</v>
      </c>
      <c r="L650">
        <v>38</v>
      </c>
      <c r="M650" t="s">
        <v>26</v>
      </c>
      <c r="N650" t="s">
        <v>18</v>
      </c>
    </row>
    <row r="651" spans="1:14" x14ac:dyDescent="0.45">
      <c r="A651">
        <v>2238</v>
      </c>
      <c r="B651" t="s">
        <v>14</v>
      </c>
      <c r="C651" t="s">
        <v>731</v>
      </c>
      <c r="D651" t="s">
        <v>753</v>
      </c>
      <c r="E651">
        <v>24</v>
      </c>
      <c r="F651" s="1">
        <f t="shared" si="51"/>
        <v>0.41052324134872309</v>
      </c>
      <c r="G651" s="1">
        <f t="shared" si="52"/>
        <v>0.49279569960634656</v>
      </c>
      <c r="H651" s="2">
        <v>2300</v>
      </c>
      <c r="I651" s="5">
        <f t="shared" si="53"/>
        <v>56764</v>
      </c>
      <c r="J651" s="2">
        <v>119600</v>
      </c>
      <c r="K651" s="5">
        <f t="shared" si="54"/>
        <v>2951728</v>
      </c>
      <c r="L651">
        <v>29</v>
      </c>
      <c r="M651" t="s">
        <v>17</v>
      </c>
      <c r="N651" t="s">
        <v>18</v>
      </c>
    </row>
    <row r="652" spans="1:14" x14ac:dyDescent="0.45">
      <c r="A652">
        <v>2239</v>
      </c>
      <c r="B652" t="s">
        <v>14</v>
      </c>
      <c r="C652" t="s">
        <v>731</v>
      </c>
      <c r="D652" t="s">
        <v>754</v>
      </c>
      <c r="E652">
        <v>25</v>
      </c>
      <c r="F652" s="1">
        <f t="shared" si="51"/>
        <v>0.41052324134872309</v>
      </c>
      <c r="G652" s="1">
        <f t="shared" si="52"/>
        <v>0.49279569960634656</v>
      </c>
      <c r="H652" s="2">
        <v>2300</v>
      </c>
      <c r="I652" s="5">
        <f t="shared" si="53"/>
        <v>56764</v>
      </c>
      <c r="J652" s="2">
        <v>119600</v>
      </c>
      <c r="K652" s="5">
        <f t="shared" si="54"/>
        <v>2951728</v>
      </c>
      <c r="L652">
        <v>25</v>
      </c>
      <c r="M652" t="s">
        <v>28</v>
      </c>
      <c r="N652" t="s">
        <v>18</v>
      </c>
    </row>
    <row r="653" spans="1:14" x14ac:dyDescent="0.45">
      <c r="A653">
        <v>2286</v>
      </c>
      <c r="B653" t="s">
        <v>14</v>
      </c>
      <c r="C653" t="s">
        <v>755</v>
      </c>
      <c r="D653" t="s">
        <v>756</v>
      </c>
      <c r="E653">
        <v>1</v>
      </c>
      <c r="F653" s="1">
        <f t="shared" si="51"/>
        <v>3.3912789502720599</v>
      </c>
      <c r="G653" s="1">
        <f t="shared" si="52"/>
        <v>4.0709209967480806</v>
      </c>
      <c r="H653" s="2">
        <v>19000</v>
      </c>
      <c r="I653" s="5">
        <f t="shared" si="53"/>
        <v>468920</v>
      </c>
      <c r="J653" s="2">
        <v>988000</v>
      </c>
      <c r="K653" s="5">
        <f t="shared" si="54"/>
        <v>24383840</v>
      </c>
      <c r="L653">
        <v>30</v>
      </c>
      <c r="M653" t="s">
        <v>61</v>
      </c>
      <c r="N653" t="s">
        <v>18</v>
      </c>
    </row>
    <row r="654" spans="1:14" x14ac:dyDescent="0.45">
      <c r="A654">
        <v>2287</v>
      </c>
      <c r="B654" t="s">
        <v>14</v>
      </c>
      <c r="C654" t="s">
        <v>755</v>
      </c>
      <c r="D654" t="s">
        <v>757</v>
      </c>
      <c r="E654">
        <v>2</v>
      </c>
      <c r="F654" s="1">
        <f t="shared" si="51"/>
        <v>2.3203487554493041</v>
      </c>
      <c r="G654" s="1">
        <f t="shared" si="52"/>
        <v>2.7853669977750024</v>
      </c>
      <c r="H654" s="2">
        <v>13000</v>
      </c>
      <c r="I654" s="5">
        <f t="shared" si="53"/>
        <v>320840</v>
      </c>
      <c r="J654" s="2">
        <v>676000</v>
      </c>
      <c r="K654" s="5">
        <f t="shared" si="54"/>
        <v>16683680</v>
      </c>
      <c r="L654">
        <v>24</v>
      </c>
      <c r="M654" t="s">
        <v>17</v>
      </c>
      <c r="N654" t="s">
        <v>18</v>
      </c>
    </row>
    <row r="655" spans="1:14" x14ac:dyDescent="0.45">
      <c r="A655">
        <v>2288</v>
      </c>
      <c r="B655" t="s">
        <v>14</v>
      </c>
      <c r="C655" t="s">
        <v>755</v>
      </c>
      <c r="D655" t="s">
        <v>758</v>
      </c>
      <c r="E655">
        <v>3</v>
      </c>
      <c r="F655" s="1">
        <f t="shared" si="51"/>
        <v>2.1418603896455117</v>
      </c>
      <c r="G655" s="1">
        <f t="shared" si="52"/>
        <v>2.571107997946156</v>
      </c>
      <c r="H655" s="2">
        <v>12000</v>
      </c>
      <c r="I655" s="5">
        <f t="shared" si="53"/>
        <v>296160</v>
      </c>
      <c r="J655" s="2">
        <v>624000</v>
      </c>
      <c r="K655" s="5">
        <f t="shared" si="54"/>
        <v>15400320</v>
      </c>
      <c r="L655">
        <v>29</v>
      </c>
      <c r="M655" t="s">
        <v>28</v>
      </c>
      <c r="N655" t="s">
        <v>18</v>
      </c>
    </row>
    <row r="656" spans="1:14" x14ac:dyDescent="0.45">
      <c r="A656">
        <v>2289</v>
      </c>
      <c r="B656" t="s">
        <v>14</v>
      </c>
      <c r="C656" t="s">
        <v>755</v>
      </c>
      <c r="D656" t="s">
        <v>759</v>
      </c>
      <c r="E656">
        <v>4</v>
      </c>
      <c r="F656" s="1">
        <f t="shared" si="51"/>
        <v>2.1418603896455117</v>
      </c>
      <c r="G656" s="1">
        <f t="shared" si="52"/>
        <v>2.571107997946156</v>
      </c>
      <c r="H656" s="2">
        <v>12000</v>
      </c>
      <c r="I656" s="5">
        <f t="shared" si="53"/>
        <v>296160</v>
      </c>
      <c r="J656" s="2">
        <v>624000</v>
      </c>
      <c r="K656" s="5">
        <f t="shared" si="54"/>
        <v>15400320</v>
      </c>
      <c r="L656">
        <v>25</v>
      </c>
      <c r="M656" t="s">
        <v>72</v>
      </c>
      <c r="N656" t="s">
        <v>18</v>
      </c>
    </row>
    <row r="657" spans="1:14" x14ac:dyDescent="0.45">
      <c r="A657">
        <v>2290</v>
      </c>
      <c r="B657" t="s">
        <v>14</v>
      </c>
      <c r="C657" t="s">
        <v>755</v>
      </c>
      <c r="D657" t="s">
        <v>760</v>
      </c>
      <c r="E657">
        <v>5</v>
      </c>
      <c r="F657" s="1">
        <f t="shared" si="51"/>
        <v>1.9633720238417189</v>
      </c>
      <c r="G657" s="1">
        <f t="shared" si="52"/>
        <v>2.3568489981173095</v>
      </c>
      <c r="H657" s="2">
        <v>11000</v>
      </c>
      <c r="I657" s="5">
        <f t="shared" si="53"/>
        <v>271480</v>
      </c>
      <c r="J657" s="2">
        <v>572000</v>
      </c>
      <c r="K657" s="5">
        <f t="shared" si="54"/>
        <v>14116960</v>
      </c>
      <c r="L657">
        <v>25</v>
      </c>
      <c r="M657" t="s">
        <v>228</v>
      </c>
      <c r="N657" t="s">
        <v>106</v>
      </c>
    </row>
    <row r="658" spans="1:14" x14ac:dyDescent="0.45">
      <c r="A658">
        <v>2291</v>
      </c>
      <c r="B658" t="s">
        <v>14</v>
      </c>
      <c r="C658" t="s">
        <v>755</v>
      </c>
      <c r="D658" t="s">
        <v>761</v>
      </c>
      <c r="E658">
        <v>6</v>
      </c>
      <c r="F658" s="1">
        <f t="shared" si="51"/>
        <v>1.6777906385556507</v>
      </c>
      <c r="G658" s="1">
        <f t="shared" si="52"/>
        <v>2.0140345983911554</v>
      </c>
      <c r="H658" s="2">
        <v>9400</v>
      </c>
      <c r="I658" s="5">
        <f t="shared" si="53"/>
        <v>231992</v>
      </c>
      <c r="J658" s="2">
        <v>488800</v>
      </c>
      <c r="K658" s="5">
        <f t="shared" si="54"/>
        <v>12063584</v>
      </c>
      <c r="L658">
        <v>24</v>
      </c>
      <c r="M658" t="s">
        <v>105</v>
      </c>
      <c r="N658" t="s">
        <v>104</v>
      </c>
    </row>
    <row r="659" spans="1:14" x14ac:dyDescent="0.45">
      <c r="A659">
        <v>2292</v>
      </c>
      <c r="B659" t="s">
        <v>14</v>
      </c>
      <c r="C659" t="s">
        <v>755</v>
      </c>
      <c r="D659" t="s">
        <v>762</v>
      </c>
      <c r="E659">
        <v>7</v>
      </c>
      <c r="F659" s="1">
        <f t="shared" si="51"/>
        <v>1.5885464556537545</v>
      </c>
      <c r="G659" s="1">
        <f t="shared" si="52"/>
        <v>1.9069050984767324</v>
      </c>
      <c r="H659" s="2">
        <v>8900</v>
      </c>
      <c r="I659" s="5">
        <f t="shared" si="53"/>
        <v>219652</v>
      </c>
      <c r="J659" s="2">
        <v>462800</v>
      </c>
      <c r="K659" s="5">
        <f t="shared" si="54"/>
        <v>11421904</v>
      </c>
      <c r="L659">
        <v>25</v>
      </c>
      <c r="M659" t="s">
        <v>48</v>
      </c>
      <c r="N659" t="s">
        <v>18</v>
      </c>
    </row>
    <row r="660" spans="1:14" x14ac:dyDescent="0.45">
      <c r="A660">
        <v>2293</v>
      </c>
      <c r="B660" t="s">
        <v>14</v>
      </c>
      <c r="C660" t="s">
        <v>755</v>
      </c>
      <c r="D660" t="s">
        <v>763</v>
      </c>
      <c r="E660">
        <v>8</v>
      </c>
      <c r="F660" s="1">
        <f t="shared" si="51"/>
        <v>1.552848782492996</v>
      </c>
      <c r="G660" s="1">
        <f t="shared" si="52"/>
        <v>1.864053298510963</v>
      </c>
      <c r="H660" s="2">
        <v>8700</v>
      </c>
      <c r="I660" s="5">
        <f t="shared" si="53"/>
        <v>214716</v>
      </c>
      <c r="J660" s="2">
        <v>452400</v>
      </c>
      <c r="K660" s="5">
        <f t="shared" si="54"/>
        <v>11165232</v>
      </c>
      <c r="L660">
        <v>31</v>
      </c>
      <c r="M660" t="s">
        <v>17</v>
      </c>
      <c r="N660" t="s">
        <v>104</v>
      </c>
    </row>
    <row r="661" spans="1:14" x14ac:dyDescent="0.45">
      <c r="A661">
        <v>2294</v>
      </c>
      <c r="B661" t="s">
        <v>14</v>
      </c>
      <c r="C661" t="s">
        <v>755</v>
      </c>
      <c r="D661" t="s">
        <v>764</v>
      </c>
      <c r="E661">
        <v>9</v>
      </c>
      <c r="F661" s="1">
        <f t="shared" si="51"/>
        <v>1.2672673972069277</v>
      </c>
      <c r="G661" s="1">
        <f t="shared" si="52"/>
        <v>1.5212388987848089</v>
      </c>
      <c r="H661" s="2">
        <v>7100</v>
      </c>
      <c r="I661" s="5">
        <f t="shared" si="53"/>
        <v>175228</v>
      </c>
      <c r="J661" s="2">
        <v>369200</v>
      </c>
      <c r="K661" s="5">
        <f t="shared" si="54"/>
        <v>9111856</v>
      </c>
      <c r="L661">
        <v>30</v>
      </c>
      <c r="M661" t="s">
        <v>48</v>
      </c>
      <c r="N661" t="s">
        <v>18</v>
      </c>
    </row>
    <row r="662" spans="1:14" x14ac:dyDescent="0.45">
      <c r="A662">
        <v>2295</v>
      </c>
      <c r="B662" t="s">
        <v>14</v>
      </c>
      <c r="C662" t="s">
        <v>755</v>
      </c>
      <c r="D662" t="s">
        <v>765</v>
      </c>
      <c r="E662">
        <v>10</v>
      </c>
      <c r="F662" s="1">
        <f t="shared" si="51"/>
        <v>1.2315697240461692</v>
      </c>
      <c r="G662" s="1">
        <f t="shared" si="52"/>
        <v>1.4783870988190397</v>
      </c>
      <c r="H662" s="2">
        <v>6900</v>
      </c>
      <c r="I662" s="5">
        <f t="shared" si="53"/>
        <v>170292</v>
      </c>
      <c r="J662" s="2">
        <v>358800</v>
      </c>
      <c r="K662" s="5">
        <f t="shared" si="54"/>
        <v>8855184</v>
      </c>
      <c r="L662">
        <v>28</v>
      </c>
      <c r="M662" t="s">
        <v>45</v>
      </c>
      <c r="N662" t="s">
        <v>34</v>
      </c>
    </row>
    <row r="663" spans="1:14" x14ac:dyDescent="0.45">
      <c r="A663">
        <v>2296</v>
      </c>
      <c r="B663" t="s">
        <v>14</v>
      </c>
      <c r="C663" t="s">
        <v>755</v>
      </c>
      <c r="D663" t="s">
        <v>766</v>
      </c>
      <c r="E663">
        <v>11</v>
      </c>
      <c r="F663" s="1">
        <f t="shared" si="51"/>
        <v>1.1066278679835144</v>
      </c>
      <c r="G663" s="1">
        <f t="shared" si="52"/>
        <v>1.3284057989388471</v>
      </c>
      <c r="H663" s="2">
        <v>6200</v>
      </c>
      <c r="I663" s="5">
        <f t="shared" si="53"/>
        <v>153016</v>
      </c>
      <c r="J663" s="2">
        <v>322400</v>
      </c>
      <c r="K663" s="5">
        <f t="shared" si="54"/>
        <v>7956832</v>
      </c>
      <c r="L663">
        <v>26</v>
      </c>
      <c r="M663" t="s">
        <v>105</v>
      </c>
      <c r="N663" t="s">
        <v>18</v>
      </c>
    </row>
    <row r="664" spans="1:14" x14ac:dyDescent="0.45">
      <c r="A664">
        <v>2297</v>
      </c>
      <c r="B664" t="s">
        <v>14</v>
      </c>
      <c r="C664" t="s">
        <v>755</v>
      </c>
      <c r="D664" t="s">
        <v>767</v>
      </c>
      <c r="E664">
        <v>12</v>
      </c>
      <c r="F664" s="1">
        <f t="shared" si="51"/>
        <v>1.0530813582423766</v>
      </c>
      <c r="G664" s="1">
        <f t="shared" si="52"/>
        <v>1.2641280989901933</v>
      </c>
      <c r="H664" s="2">
        <v>5900</v>
      </c>
      <c r="I664" s="5">
        <f t="shared" si="53"/>
        <v>145612</v>
      </c>
      <c r="J664" s="2">
        <v>306800</v>
      </c>
      <c r="K664" s="5">
        <f t="shared" si="54"/>
        <v>7571824</v>
      </c>
      <c r="L664">
        <v>26</v>
      </c>
      <c r="M664" t="s">
        <v>228</v>
      </c>
      <c r="N664" t="s">
        <v>18</v>
      </c>
    </row>
    <row r="665" spans="1:14" x14ac:dyDescent="0.45">
      <c r="A665">
        <v>2298</v>
      </c>
      <c r="B665" t="s">
        <v>14</v>
      </c>
      <c r="C665" t="s">
        <v>755</v>
      </c>
      <c r="D665" t="s">
        <v>768</v>
      </c>
      <c r="E665">
        <v>13</v>
      </c>
      <c r="F665" s="1">
        <f t="shared" si="51"/>
        <v>0.94598833876010102</v>
      </c>
      <c r="G665" s="1">
        <f t="shared" si="52"/>
        <v>1.1355726990928856</v>
      </c>
      <c r="H665" s="2">
        <v>5300</v>
      </c>
      <c r="I665" s="5">
        <f t="shared" si="53"/>
        <v>130804</v>
      </c>
      <c r="J665" s="2">
        <v>275600</v>
      </c>
      <c r="K665" s="5">
        <f t="shared" si="54"/>
        <v>6801808</v>
      </c>
      <c r="L665">
        <v>25</v>
      </c>
      <c r="M665" t="s">
        <v>26</v>
      </c>
      <c r="N665" t="s">
        <v>18</v>
      </c>
    </row>
    <row r="666" spans="1:14" x14ac:dyDescent="0.45">
      <c r="A666">
        <v>2299</v>
      </c>
      <c r="B666" t="s">
        <v>14</v>
      </c>
      <c r="C666" t="s">
        <v>755</v>
      </c>
      <c r="D666" t="s">
        <v>769</v>
      </c>
      <c r="E666">
        <v>14</v>
      </c>
      <c r="F666" s="1">
        <f t="shared" si="51"/>
        <v>0.91029066559934246</v>
      </c>
      <c r="G666" s="1">
        <f t="shared" si="52"/>
        <v>1.0927208991271162</v>
      </c>
      <c r="H666" s="2">
        <v>5100</v>
      </c>
      <c r="I666" s="5">
        <f t="shared" si="53"/>
        <v>125868</v>
      </c>
      <c r="J666" s="2">
        <v>265200</v>
      </c>
      <c r="K666" s="5">
        <f t="shared" si="54"/>
        <v>6545136</v>
      </c>
      <c r="L666">
        <v>24</v>
      </c>
      <c r="M666" t="s">
        <v>50</v>
      </c>
      <c r="N666" t="s">
        <v>18</v>
      </c>
    </row>
    <row r="667" spans="1:14" x14ac:dyDescent="0.45">
      <c r="A667">
        <v>2300</v>
      </c>
      <c r="B667" t="s">
        <v>14</v>
      </c>
      <c r="C667" t="s">
        <v>755</v>
      </c>
      <c r="D667" t="s">
        <v>770</v>
      </c>
      <c r="E667">
        <v>15</v>
      </c>
      <c r="F667" s="1">
        <f t="shared" si="51"/>
        <v>0.60686044373289494</v>
      </c>
      <c r="G667" s="1">
        <f t="shared" si="52"/>
        <v>0.72848059941807752</v>
      </c>
      <c r="H667" s="2">
        <v>3400</v>
      </c>
      <c r="I667" s="5">
        <f t="shared" si="53"/>
        <v>83912</v>
      </c>
      <c r="J667" s="2">
        <v>176800</v>
      </c>
      <c r="K667" s="5">
        <f t="shared" si="54"/>
        <v>4363424</v>
      </c>
      <c r="L667">
        <v>24</v>
      </c>
      <c r="M667" t="s">
        <v>40</v>
      </c>
      <c r="N667" t="s">
        <v>34</v>
      </c>
    </row>
    <row r="668" spans="1:14" x14ac:dyDescent="0.45">
      <c r="A668">
        <v>2301</v>
      </c>
      <c r="B668" t="s">
        <v>14</v>
      </c>
      <c r="C668" t="s">
        <v>755</v>
      </c>
      <c r="D668" t="s">
        <v>771</v>
      </c>
      <c r="E668">
        <v>16</v>
      </c>
      <c r="F668" s="1">
        <f t="shared" si="51"/>
        <v>0.55331393399175721</v>
      </c>
      <c r="G668" s="1">
        <f t="shared" si="52"/>
        <v>0.66420289946942357</v>
      </c>
      <c r="H668" s="2">
        <v>3100</v>
      </c>
      <c r="I668" s="5">
        <f t="shared" si="53"/>
        <v>76508</v>
      </c>
      <c r="J668" s="2">
        <v>161200</v>
      </c>
      <c r="K668" s="5">
        <f t="shared" si="54"/>
        <v>3978416</v>
      </c>
      <c r="L668">
        <v>20</v>
      </c>
      <c r="M668" t="s">
        <v>28</v>
      </c>
      <c r="N668" t="s">
        <v>18</v>
      </c>
    </row>
    <row r="669" spans="1:14" x14ac:dyDescent="0.45">
      <c r="A669">
        <v>2302</v>
      </c>
      <c r="B669" t="s">
        <v>14</v>
      </c>
      <c r="C669" t="s">
        <v>755</v>
      </c>
      <c r="D669" t="s">
        <v>772</v>
      </c>
      <c r="E669">
        <v>17</v>
      </c>
      <c r="F669" s="1">
        <f t="shared" si="51"/>
        <v>0.53546509741137793</v>
      </c>
      <c r="G669" s="1">
        <f t="shared" si="52"/>
        <v>0.64277699948653899</v>
      </c>
      <c r="H669" s="2">
        <v>3000</v>
      </c>
      <c r="I669" s="5">
        <f t="shared" si="53"/>
        <v>74040</v>
      </c>
      <c r="J669" s="2">
        <v>156000</v>
      </c>
      <c r="K669" s="5">
        <f t="shared" si="54"/>
        <v>3850080</v>
      </c>
      <c r="L669">
        <v>23</v>
      </c>
      <c r="M669" t="s">
        <v>402</v>
      </c>
      <c r="N669" t="s">
        <v>18</v>
      </c>
    </row>
    <row r="670" spans="1:14" x14ac:dyDescent="0.45">
      <c r="A670">
        <v>2303</v>
      </c>
      <c r="B670" t="s">
        <v>14</v>
      </c>
      <c r="C670" t="s">
        <v>755</v>
      </c>
      <c r="D670" t="s">
        <v>773</v>
      </c>
      <c r="E670">
        <v>18</v>
      </c>
      <c r="F670" s="1">
        <f t="shared" si="51"/>
        <v>0.51761626083099865</v>
      </c>
      <c r="G670" s="1">
        <f t="shared" si="52"/>
        <v>0.6213510995036543</v>
      </c>
      <c r="H670" s="2">
        <v>2900</v>
      </c>
      <c r="I670" s="5">
        <f t="shared" si="53"/>
        <v>71572</v>
      </c>
      <c r="J670" s="2">
        <v>150800</v>
      </c>
      <c r="K670" s="5">
        <f t="shared" si="54"/>
        <v>3721744</v>
      </c>
      <c r="L670">
        <v>22</v>
      </c>
      <c r="M670" t="s">
        <v>45</v>
      </c>
      <c r="N670" t="s">
        <v>18</v>
      </c>
    </row>
    <row r="671" spans="1:14" x14ac:dyDescent="0.45">
      <c r="A671">
        <v>2304</v>
      </c>
      <c r="B671" t="s">
        <v>14</v>
      </c>
      <c r="C671" t="s">
        <v>755</v>
      </c>
      <c r="D671" t="s">
        <v>774</v>
      </c>
      <c r="E671">
        <v>19</v>
      </c>
      <c r="F671" s="1">
        <f t="shared" si="51"/>
        <v>0.51761626083099865</v>
      </c>
      <c r="G671" s="1">
        <f t="shared" si="52"/>
        <v>0.6213510995036543</v>
      </c>
      <c r="H671" s="2">
        <v>2900</v>
      </c>
      <c r="I671" s="5">
        <f t="shared" si="53"/>
        <v>71572</v>
      </c>
      <c r="J671" s="2">
        <v>150800</v>
      </c>
      <c r="K671" s="5">
        <f t="shared" si="54"/>
        <v>3721744</v>
      </c>
      <c r="L671">
        <v>22</v>
      </c>
      <c r="M671" t="s">
        <v>228</v>
      </c>
      <c r="N671" t="s">
        <v>18</v>
      </c>
    </row>
    <row r="672" spans="1:14" x14ac:dyDescent="0.45">
      <c r="A672">
        <v>2305</v>
      </c>
      <c r="B672" t="s">
        <v>14</v>
      </c>
      <c r="C672" t="s">
        <v>755</v>
      </c>
      <c r="D672" t="s">
        <v>775</v>
      </c>
      <c r="E672">
        <v>20</v>
      </c>
      <c r="F672" s="1">
        <f t="shared" si="51"/>
        <v>0.37482556818796453</v>
      </c>
      <c r="G672" s="1">
        <f t="shared" si="52"/>
        <v>0.44994389964057729</v>
      </c>
      <c r="H672" s="2">
        <v>2100</v>
      </c>
      <c r="I672" s="5">
        <f t="shared" si="53"/>
        <v>51828</v>
      </c>
      <c r="J672" s="2">
        <v>109200</v>
      </c>
      <c r="K672" s="5">
        <f t="shared" si="54"/>
        <v>2695056</v>
      </c>
      <c r="L672">
        <v>20</v>
      </c>
      <c r="M672" t="s">
        <v>45</v>
      </c>
      <c r="N672" t="s">
        <v>18</v>
      </c>
    </row>
    <row r="673" spans="1:14" x14ac:dyDescent="0.45">
      <c r="A673">
        <v>2306</v>
      </c>
      <c r="B673" t="s">
        <v>14</v>
      </c>
      <c r="C673" t="s">
        <v>755</v>
      </c>
      <c r="D673" t="s">
        <v>776</v>
      </c>
      <c r="E673">
        <v>21</v>
      </c>
      <c r="F673" s="1">
        <f t="shared" si="51"/>
        <v>0.23203487554493044</v>
      </c>
      <c r="G673" s="1">
        <f t="shared" si="52"/>
        <v>0.27853669977750023</v>
      </c>
      <c r="H673" s="2">
        <v>1300</v>
      </c>
      <c r="I673" s="5">
        <f t="shared" si="53"/>
        <v>32084</v>
      </c>
      <c r="J673" s="2">
        <v>67600</v>
      </c>
      <c r="K673" s="5">
        <f t="shared" si="54"/>
        <v>1668368</v>
      </c>
      <c r="L673">
        <v>22</v>
      </c>
      <c r="M673" t="s">
        <v>48</v>
      </c>
      <c r="N673" t="s">
        <v>18</v>
      </c>
    </row>
    <row r="674" spans="1:14" x14ac:dyDescent="0.45">
      <c r="A674">
        <v>2307</v>
      </c>
      <c r="B674" t="s">
        <v>14</v>
      </c>
      <c r="C674" t="s">
        <v>755</v>
      </c>
      <c r="D674" t="s">
        <v>621</v>
      </c>
      <c r="E674">
        <v>22</v>
      </c>
      <c r="F674" s="1">
        <f t="shared" si="51"/>
        <v>0.16063952922341337</v>
      </c>
      <c r="G674" s="1">
        <f t="shared" si="52"/>
        <v>0.1928330998459617</v>
      </c>
      <c r="H674" s="2">
        <v>900</v>
      </c>
      <c r="I674" s="5">
        <f t="shared" si="53"/>
        <v>22212</v>
      </c>
      <c r="J674" s="2">
        <v>46800</v>
      </c>
      <c r="K674" s="5">
        <f t="shared" si="54"/>
        <v>1155024</v>
      </c>
      <c r="L674">
        <v>19</v>
      </c>
      <c r="M674" t="s">
        <v>61</v>
      </c>
      <c r="N674" t="s">
        <v>18</v>
      </c>
    </row>
    <row r="675" spans="1:14" x14ac:dyDescent="0.45">
      <c r="A675">
        <v>2308</v>
      </c>
      <c r="B675" t="s">
        <v>14</v>
      </c>
      <c r="C675" t="s">
        <v>755</v>
      </c>
      <c r="D675" t="s">
        <v>777</v>
      </c>
      <c r="E675">
        <v>23</v>
      </c>
      <c r="F675" s="1">
        <f t="shared" si="51"/>
        <v>0.12672673972069276</v>
      </c>
      <c r="G675" s="1">
        <f t="shared" si="52"/>
        <v>0.15212388987848088</v>
      </c>
      <c r="H675" s="2">
        <v>710</v>
      </c>
      <c r="I675" s="5">
        <f t="shared" si="53"/>
        <v>17522.8</v>
      </c>
      <c r="J675" s="2">
        <v>36920</v>
      </c>
      <c r="K675" s="5">
        <f t="shared" si="54"/>
        <v>911185.6</v>
      </c>
      <c r="L675">
        <v>24</v>
      </c>
      <c r="M675" t="s">
        <v>17</v>
      </c>
      <c r="N675" t="s">
        <v>18</v>
      </c>
    </row>
    <row r="676" spans="1:14" x14ac:dyDescent="0.45">
      <c r="A676">
        <v>2309</v>
      </c>
      <c r="B676" t="s">
        <v>14</v>
      </c>
      <c r="C676" t="s">
        <v>755</v>
      </c>
      <c r="D676" t="s">
        <v>778</v>
      </c>
      <c r="E676">
        <v>24</v>
      </c>
      <c r="F676" s="1">
        <f t="shared" si="51"/>
        <v>0.12494185606265484</v>
      </c>
      <c r="G676" s="1">
        <f t="shared" si="52"/>
        <v>0.14998129988019243</v>
      </c>
      <c r="H676" s="2">
        <v>700</v>
      </c>
      <c r="I676" s="5">
        <f t="shared" si="53"/>
        <v>17276</v>
      </c>
      <c r="J676" s="2">
        <v>36400</v>
      </c>
      <c r="K676" s="5">
        <f t="shared" si="54"/>
        <v>898352</v>
      </c>
      <c r="L676">
        <v>21</v>
      </c>
      <c r="M676" t="s">
        <v>59</v>
      </c>
      <c r="N676" t="s">
        <v>594</v>
      </c>
    </row>
    <row r="677" spans="1:14" x14ac:dyDescent="0.45">
      <c r="A677">
        <v>2310</v>
      </c>
      <c r="B677" t="s">
        <v>14</v>
      </c>
      <c r="C677" t="s">
        <v>755</v>
      </c>
      <c r="D677" t="s">
        <v>779</v>
      </c>
      <c r="E677">
        <v>25</v>
      </c>
      <c r="F677" s="1">
        <f t="shared" si="51"/>
        <v>0.12315697240461693</v>
      </c>
      <c r="G677" s="1">
        <f t="shared" si="52"/>
        <v>0.14783870988190398</v>
      </c>
      <c r="H677" s="2">
        <v>690</v>
      </c>
      <c r="I677" s="5">
        <f t="shared" si="53"/>
        <v>17029.2</v>
      </c>
      <c r="J677" s="2">
        <v>35880</v>
      </c>
      <c r="K677" s="5">
        <f t="shared" si="54"/>
        <v>885518.4</v>
      </c>
      <c r="L677">
        <v>22</v>
      </c>
      <c r="M677" t="s">
        <v>26</v>
      </c>
      <c r="N677" t="s">
        <v>18</v>
      </c>
    </row>
  </sheetData>
  <autoFilter ref="O11:S37" xr:uid="{C52B0B1A-48A5-460E-BA14-BE4CE026A934}">
    <sortState xmlns:xlrd2="http://schemas.microsoft.com/office/spreadsheetml/2017/richdata2" ref="O12:S677">
      <sortCondition descending="1" ref="Q11:Q37"/>
    </sortState>
  </autoFilter>
  <conditionalFormatting sqref="Q12:Q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:R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D192-0AE0-4734-A566-D6A9A78EB5C1}">
  <dimension ref="A1:AL576"/>
  <sheetViews>
    <sheetView topLeftCell="M1" workbookViewId="0">
      <selection activeCell="S6" sqref="S6"/>
    </sheetView>
  </sheetViews>
  <sheetFormatPr defaultRowHeight="14.25" x14ac:dyDescent="0.45"/>
  <cols>
    <col min="1" max="1" width="5" bestFit="1" customWidth="1"/>
    <col min="2" max="2" width="6.265625" bestFit="1" customWidth="1"/>
    <col min="3" max="3" width="11.59765625" bestFit="1" customWidth="1"/>
    <col min="4" max="4" width="23.1328125" bestFit="1" customWidth="1"/>
    <col min="5" max="5" width="3.86328125" bestFit="1" customWidth="1"/>
    <col min="6" max="6" width="21" bestFit="1" customWidth="1"/>
    <col min="7" max="7" width="17.53125" bestFit="1" customWidth="1"/>
    <col min="8" max="8" width="11.86328125" bestFit="1" customWidth="1"/>
    <col min="9" max="9" width="13.265625" bestFit="1" customWidth="1"/>
    <col min="10" max="10" width="18" bestFit="1" customWidth="1"/>
    <col min="11" max="11" width="15.3984375" bestFit="1" customWidth="1"/>
    <col min="12" max="12" width="3.73046875" bestFit="1" customWidth="1"/>
    <col min="13" max="13" width="16.86328125" bestFit="1" customWidth="1"/>
    <col min="14" max="14" width="18" bestFit="1" customWidth="1"/>
    <col min="16" max="16" width="19" bestFit="1" customWidth="1"/>
    <col min="17" max="17" width="16.9296875" bestFit="1" customWidth="1"/>
    <col min="18" max="18" width="14.59765625" bestFit="1" customWidth="1"/>
    <col min="19" max="19" width="17.06640625" bestFit="1" customWidth="1"/>
    <col min="20" max="20" width="15.59765625" bestFit="1" customWidth="1"/>
    <col min="22" max="22" width="5.9296875" bestFit="1" customWidth="1"/>
    <col min="23" max="23" width="13.3984375" bestFit="1" customWidth="1"/>
    <col min="24" max="24" width="10.19921875" bestFit="1" customWidth="1"/>
    <col min="34" max="34" width="18" bestFit="1" customWidth="1"/>
    <col min="35" max="35" width="15.3984375" bestFit="1" customWidth="1"/>
  </cols>
  <sheetData>
    <row r="1" spans="1:3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8" x14ac:dyDescent="0.45">
      <c r="A2">
        <v>983</v>
      </c>
      <c r="B2" t="s">
        <v>790</v>
      </c>
      <c r="C2" t="s">
        <v>791</v>
      </c>
      <c r="D2" t="s">
        <v>792</v>
      </c>
      <c r="E2">
        <v>1</v>
      </c>
      <c r="H2" s="2">
        <v>528000</v>
      </c>
      <c r="I2" s="5">
        <f>H2*$P$3</f>
        <v>13031040</v>
      </c>
      <c r="J2" s="2">
        <v>27456000</v>
      </c>
      <c r="K2" s="5">
        <f>J2*$P$3</f>
        <v>677614080</v>
      </c>
      <c r="L2">
        <v>31</v>
      </c>
      <c r="M2" t="s">
        <v>20</v>
      </c>
      <c r="N2" t="s">
        <v>793</v>
      </c>
      <c r="P2" s="10" t="s">
        <v>1458</v>
      </c>
      <c r="R2" t="s">
        <v>1926</v>
      </c>
    </row>
    <row r="3" spans="1:38" x14ac:dyDescent="0.45">
      <c r="A3">
        <v>984</v>
      </c>
      <c r="B3" t="s">
        <v>790</v>
      </c>
      <c r="C3" t="s">
        <v>791</v>
      </c>
      <c r="D3" t="s">
        <v>794</v>
      </c>
      <c r="E3">
        <v>2</v>
      </c>
      <c r="H3" s="2">
        <v>381000</v>
      </c>
      <c r="I3" s="5">
        <f t="shared" ref="I3:I66" si="0">H3*$P$3</f>
        <v>9403080</v>
      </c>
      <c r="J3" s="2">
        <v>19812000</v>
      </c>
      <c r="K3" s="5">
        <f t="shared" ref="K3:K66" si="1">J3*$P$3</f>
        <v>488960160</v>
      </c>
      <c r="L3">
        <v>30</v>
      </c>
      <c r="M3" t="s">
        <v>50</v>
      </c>
      <c r="N3" t="s">
        <v>795</v>
      </c>
      <c r="P3" s="4">
        <v>24.68</v>
      </c>
      <c r="R3" s="12">
        <f>AVERAGE(L2:L576)</f>
        <v>26.937391304347827</v>
      </c>
    </row>
    <row r="4" spans="1:38" x14ac:dyDescent="0.45">
      <c r="A4">
        <v>985</v>
      </c>
      <c r="B4" t="s">
        <v>790</v>
      </c>
      <c r="C4" t="s">
        <v>791</v>
      </c>
      <c r="D4" t="s">
        <v>796</v>
      </c>
      <c r="E4">
        <v>3</v>
      </c>
      <c r="H4" s="2">
        <v>359000</v>
      </c>
      <c r="I4" s="5">
        <f t="shared" si="0"/>
        <v>8860120</v>
      </c>
      <c r="J4" s="2">
        <v>18668000</v>
      </c>
      <c r="K4" s="5">
        <f t="shared" si="1"/>
        <v>460726240</v>
      </c>
      <c r="L4">
        <v>29</v>
      </c>
      <c r="M4" t="s">
        <v>168</v>
      </c>
      <c r="N4" t="s">
        <v>797</v>
      </c>
    </row>
    <row r="5" spans="1:38" x14ac:dyDescent="0.45">
      <c r="A5">
        <v>986</v>
      </c>
      <c r="B5" t="s">
        <v>790</v>
      </c>
      <c r="C5" t="s">
        <v>791</v>
      </c>
      <c r="D5" t="s">
        <v>798</v>
      </c>
      <c r="E5">
        <v>4</v>
      </c>
      <c r="H5" s="2">
        <v>307000</v>
      </c>
      <c r="I5" s="5">
        <f t="shared" si="0"/>
        <v>7576760</v>
      </c>
      <c r="J5" s="2">
        <v>15964000</v>
      </c>
      <c r="K5" s="5">
        <f t="shared" si="1"/>
        <v>393991520</v>
      </c>
      <c r="L5">
        <v>31</v>
      </c>
      <c r="M5" t="s">
        <v>26</v>
      </c>
      <c r="N5" t="s">
        <v>799</v>
      </c>
      <c r="P5" s="10" t="s">
        <v>1457</v>
      </c>
      <c r="S5" t="s">
        <v>1461</v>
      </c>
    </row>
    <row r="6" spans="1:38" x14ac:dyDescent="0.45">
      <c r="A6">
        <v>987</v>
      </c>
      <c r="B6" t="s">
        <v>790</v>
      </c>
      <c r="C6" t="s">
        <v>791</v>
      </c>
      <c r="D6" t="s">
        <v>800</v>
      </c>
      <c r="E6">
        <v>5</v>
      </c>
      <c r="H6" s="2">
        <v>275000</v>
      </c>
      <c r="I6" s="5">
        <f t="shared" si="0"/>
        <v>6787000</v>
      </c>
      <c r="J6" s="2">
        <v>14300000</v>
      </c>
      <c r="K6" s="5">
        <f t="shared" si="1"/>
        <v>352924000</v>
      </c>
      <c r="L6">
        <v>35</v>
      </c>
      <c r="M6" t="s">
        <v>62</v>
      </c>
      <c r="N6" t="s">
        <v>801</v>
      </c>
      <c r="P6" t="s">
        <v>10</v>
      </c>
      <c r="Q6" s="6">
        <f>AVERAGE(K2:K576)</f>
        <v>44075514.966260865</v>
      </c>
      <c r="S6" s="7">
        <f>Q7/Q6-1</f>
        <v>6.4983081117574226E-2</v>
      </c>
    </row>
    <row r="7" spans="1:38" x14ac:dyDescent="0.45">
      <c r="A7">
        <v>988</v>
      </c>
      <c r="B7" t="s">
        <v>790</v>
      </c>
      <c r="C7" t="s">
        <v>791</v>
      </c>
      <c r="D7" t="s">
        <v>802</v>
      </c>
      <c r="E7">
        <v>6</v>
      </c>
      <c r="H7" s="2">
        <v>275000</v>
      </c>
      <c r="I7" s="5">
        <f t="shared" si="0"/>
        <v>6787000</v>
      </c>
      <c r="J7" s="2">
        <v>14300000</v>
      </c>
      <c r="K7" s="5">
        <f t="shared" si="1"/>
        <v>352924000</v>
      </c>
      <c r="L7">
        <v>33</v>
      </c>
      <c r="M7" t="s">
        <v>45</v>
      </c>
      <c r="N7" t="s">
        <v>317</v>
      </c>
      <c r="P7" t="s">
        <v>1451</v>
      </c>
      <c r="Q7" s="5">
        <f>AVERAGEIF($L$2:$L$576,"&gt;22",$K$2:$K$576)</f>
        <v>46939677.730612248</v>
      </c>
    </row>
    <row r="8" spans="1:38" x14ac:dyDescent="0.45">
      <c r="A8">
        <v>989</v>
      </c>
      <c r="B8" t="s">
        <v>790</v>
      </c>
      <c r="C8" t="s">
        <v>791</v>
      </c>
      <c r="D8" t="s">
        <v>803</v>
      </c>
      <c r="E8">
        <v>7</v>
      </c>
      <c r="H8" s="2">
        <v>253000</v>
      </c>
      <c r="I8" s="5">
        <f t="shared" si="0"/>
        <v>6244040</v>
      </c>
      <c r="J8" s="2">
        <v>13156000</v>
      </c>
      <c r="K8" s="5">
        <f t="shared" si="1"/>
        <v>324690080</v>
      </c>
      <c r="L8">
        <v>29</v>
      </c>
      <c r="M8" t="s">
        <v>28</v>
      </c>
      <c r="N8" t="s">
        <v>795</v>
      </c>
      <c r="W8" t="s">
        <v>1928</v>
      </c>
      <c r="X8">
        <f>SUM(X19:X34)</f>
        <v>490</v>
      </c>
      <c r="Y8" s="7">
        <f>X8/$X$36</f>
        <v>0.85217391304347823</v>
      </c>
    </row>
    <row r="9" spans="1:38" x14ac:dyDescent="0.45">
      <c r="A9">
        <v>990</v>
      </c>
      <c r="B9" t="s">
        <v>790</v>
      </c>
      <c r="C9" t="s">
        <v>791</v>
      </c>
      <c r="D9" t="s">
        <v>804</v>
      </c>
      <c r="E9">
        <v>8</v>
      </c>
      <c r="H9" s="2">
        <v>249000</v>
      </c>
      <c r="I9" s="5">
        <f t="shared" si="0"/>
        <v>6145320</v>
      </c>
      <c r="J9" s="2">
        <v>12948000</v>
      </c>
      <c r="K9" s="5">
        <f t="shared" si="1"/>
        <v>319556640</v>
      </c>
      <c r="L9">
        <v>33</v>
      </c>
      <c r="M9" t="s">
        <v>22</v>
      </c>
      <c r="N9" t="s">
        <v>106</v>
      </c>
      <c r="W9" t="s">
        <v>1929</v>
      </c>
      <c r="X9">
        <f>SUM(X12:X18)</f>
        <v>85</v>
      </c>
      <c r="Y9" s="7">
        <f>X9/$X$36</f>
        <v>0.14782608695652175</v>
      </c>
    </row>
    <row r="10" spans="1:38" x14ac:dyDescent="0.45">
      <c r="A10">
        <v>991</v>
      </c>
      <c r="B10" t="s">
        <v>790</v>
      </c>
      <c r="C10" t="s">
        <v>791</v>
      </c>
      <c r="D10" t="s">
        <v>805</v>
      </c>
      <c r="E10">
        <v>9</v>
      </c>
      <c r="H10" s="2">
        <v>211000</v>
      </c>
      <c r="I10" s="5">
        <f t="shared" si="0"/>
        <v>5207480</v>
      </c>
      <c r="J10" s="2">
        <v>10972000</v>
      </c>
      <c r="K10" s="5">
        <f t="shared" si="1"/>
        <v>270788960</v>
      </c>
      <c r="L10">
        <v>29</v>
      </c>
      <c r="M10" t="s">
        <v>50</v>
      </c>
      <c r="N10" t="s">
        <v>677</v>
      </c>
    </row>
    <row r="11" spans="1:38" x14ac:dyDescent="0.45">
      <c r="A11">
        <v>992</v>
      </c>
      <c r="B11" t="s">
        <v>790</v>
      </c>
      <c r="C11" t="s">
        <v>791</v>
      </c>
      <c r="D11" t="s">
        <v>806</v>
      </c>
      <c r="E11">
        <v>10</v>
      </c>
      <c r="H11" s="2">
        <v>184000</v>
      </c>
      <c r="I11" s="5">
        <f t="shared" si="0"/>
        <v>4541120</v>
      </c>
      <c r="J11" s="2">
        <v>9568000</v>
      </c>
      <c r="K11" s="5">
        <f t="shared" si="1"/>
        <v>236138240</v>
      </c>
      <c r="L11">
        <v>29</v>
      </c>
      <c r="M11" t="s">
        <v>26</v>
      </c>
      <c r="N11" t="s">
        <v>106</v>
      </c>
      <c r="P11" s="10" t="s">
        <v>1459</v>
      </c>
      <c r="Q11" t="s">
        <v>781</v>
      </c>
      <c r="R11" t="s">
        <v>786</v>
      </c>
      <c r="S11" t="s">
        <v>784</v>
      </c>
      <c r="T11" t="s">
        <v>785</v>
      </c>
      <c r="V11" t="s">
        <v>11</v>
      </c>
      <c r="W11" t="s">
        <v>783</v>
      </c>
      <c r="X11" t="s">
        <v>1449</v>
      </c>
      <c r="Y11" t="s">
        <v>1456</v>
      </c>
      <c r="AH11" t="s">
        <v>13</v>
      </c>
      <c r="AI11" t="s">
        <v>1453</v>
      </c>
      <c r="AJ11" t="s">
        <v>1455</v>
      </c>
      <c r="AK11" t="s">
        <v>1449</v>
      </c>
      <c r="AL11" t="s">
        <v>1456</v>
      </c>
    </row>
    <row r="12" spans="1:38" x14ac:dyDescent="0.45">
      <c r="A12">
        <v>993</v>
      </c>
      <c r="B12" t="s">
        <v>790</v>
      </c>
      <c r="C12" t="s">
        <v>791</v>
      </c>
      <c r="D12" t="s">
        <v>807</v>
      </c>
      <c r="E12">
        <v>11</v>
      </c>
      <c r="H12" s="2">
        <v>184000</v>
      </c>
      <c r="I12" s="5">
        <f t="shared" si="0"/>
        <v>4541120</v>
      </c>
      <c r="J12" s="2">
        <v>9568000</v>
      </c>
      <c r="K12" s="5">
        <f t="shared" si="1"/>
        <v>236138240</v>
      </c>
      <c r="L12">
        <v>20</v>
      </c>
      <c r="M12" t="s">
        <v>105</v>
      </c>
      <c r="N12" t="s">
        <v>106</v>
      </c>
      <c r="P12" s="9" t="s">
        <v>791</v>
      </c>
      <c r="Q12" s="5">
        <f t="shared" ref="Q12:Q31" si="2">SUMIF($C$2:$C$576,P12,$K$2:$K$576)</f>
        <v>5983666000</v>
      </c>
      <c r="R12" s="8">
        <f t="shared" ref="R12:R31" si="3">Q12/$Q$35</f>
        <v>4.9344472572410707</v>
      </c>
      <c r="S12" s="8">
        <f t="shared" ref="S12:S31" si="4">Q12/$Q$37</f>
        <v>38.422407180846008</v>
      </c>
      <c r="T12" s="8">
        <f t="shared" ref="T12:T31" si="5">Q12/$Q$39</f>
        <v>32.371852977593313</v>
      </c>
      <c r="V12">
        <v>16</v>
      </c>
      <c r="W12" s="5">
        <f t="shared" ref="W12:W34" si="6">AVERAGEIF($L$2:$L$576,V12,$K$2:$K$576)</f>
        <v>2823392</v>
      </c>
      <c r="X12">
        <f t="shared" ref="X12:X34" si="7">COUNTIF($L$2:$L$576,V12)</f>
        <v>1</v>
      </c>
      <c r="Y12" s="7">
        <f>X12/$X$36</f>
        <v>1.7391304347826088E-3</v>
      </c>
      <c r="AH12" t="s">
        <v>793</v>
      </c>
      <c r="AI12" s="5">
        <f>SUMIF($N$2:$N$576,AH12,$K$2:$K$576)</f>
        <v>677614080</v>
      </c>
      <c r="AJ12" s="7">
        <f>AI12/$AI$75</f>
        <v>2.6737277385580405E-2</v>
      </c>
      <c r="AK12">
        <f t="shared" ref="AK12:AK43" si="8">COUNTIF($N$2:$N$576,AH12)</f>
        <v>1</v>
      </c>
      <c r="AL12" s="7">
        <f t="shared" ref="AL12:AL43" si="9">AK12/$AK$75</f>
        <v>1.7391304347826088E-3</v>
      </c>
    </row>
    <row r="13" spans="1:38" x14ac:dyDescent="0.45">
      <c r="A13">
        <v>994</v>
      </c>
      <c r="B13" t="s">
        <v>790</v>
      </c>
      <c r="C13" t="s">
        <v>791</v>
      </c>
      <c r="D13" t="s">
        <v>808</v>
      </c>
      <c r="E13">
        <v>12</v>
      </c>
      <c r="H13" s="2">
        <v>152000</v>
      </c>
      <c r="I13" s="5">
        <f t="shared" si="0"/>
        <v>3751360</v>
      </c>
      <c r="J13" s="2">
        <v>7904000</v>
      </c>
      <c r="K13" s="5">
        <f t="shared" si="1"/>
        <v>195070720</v>
      </c>
      <c r="L13">
        <v>26</v>
      </c>
      <c r="M13" t="s">
        <v>72</v>
      </c>
      <c r="N13" t="s">
        <v>317</v>
      </c>
      <c r="P13" s="9" t="s">
        <v>906</v>
      </c>
      <c r="Q13" s="5">
        <f t="shared" si="2"/>
        <v>3704931984</v>
      </c>
      <c r="R13" s="8">
        <f t="shared" si="3"/>
        <v>3.0552827425049323</v>
      </c>
      <c r="S13" s="8">
        <f t="shared" si="4"/>
        <v>23.790165638688329</v>
      </c>
      <c r="T13" s="8">
        <f t="shared" si="5"/>
        <v>20.043818200753702</v>
      </c>
      <c r="V13">
        <v>17</v>
      </c>
      <c r="W13" s="5">
        <f t="shared" si="6"/>
        <v>77001.600000000006</v>
      </c>
      <c r="X13">
        <f t="shared" si="7"/>
        <v>1</v>
      </c>
      <c r="Y13" s="7">
        <f t="shared" ref="Y13:Y34" si="10">X13/$X$36</f>
        <v>1.7391304347826088E-3</v>
      </c>
      <c r="AH13" t="s">
        <v>795</v>
      </c>
      <c r="AI13" s="5">
        <f t="shared" ref="AI13:AI73" si="11">SUMIF($N$2:$N$576,AH13,$K$2:$K$576)</f>
        <v>1102406240</v>
      </c>
      <c r="AJ13" s="7">
        <f t="shared" ref="AJ13:AJ73" si="12">AI13/$AI$75</f>
        <v>4.3498714534495393E-2</v>
      </c>
      <c r="AK13">
        <f t="shared" si="8"/>
        <v>5</v>
      </c>
      <c r="AL13" s="7">
        <f t="shared" si="9"/>
        <v>8.6956521739130436E-3</v>
      </c>
    </row>
    <row r="14" spans="1:38" x14ac:dyDescent="0.45">
      <c r="A14">
        <v>995</v>
      </c>
      <c r="B14" t="s">
        <v>790</v>
      </c>
      <c r="C14" t="s">
        <v>791</v>
      </c>
      <c r="D14" t="s">
        <v>809</v>
      </c>
      <c r="E14">
        <v>13</v>
      </c>
      <c r="H14" s="2">
        <v>152000</v>
      </c>
      <c r="I14" s="5">
        <f t="shared" si="0"/>
        <v>3751360</v>
      </c>
      <c r="J14" s="2">
        <v>7904000</v>
      </c>
      <c r="K14" s="5">
        <f t="shared" si="1"/>
        <v>195070720</v>
      </c>
      <c r="L14">
        <v>23</v>
      </c>
      <c r="M14" t="s">
        <v>17</v>
      </c>
      <c r="N14" t="s">
        <v>106</v>
      </c>
      <c r="P14" s="9" t="s">
        <v>879</v>
      </c>
      <c r="Q14" s="5">
        <f t="shared" si="2"/>
        <v>3221361936</v>
      </c>
      <c r="R14" s="8">
        <f t="shared" si="3"/>
        <v>2.6565053212655894</v>
      </c>
      <c r="S14" s="8">
        <f t="shared" si="4"/>
        <v>20.685058287322587</v>
      </c>
      <c r="T14" s="8">
        <f t="shared" si="5"/>
        <v>17.427686468430451</v>
      </c>
      <c r="V14">
        <v>18</v>
      </c>
      <c r="W14" s="5">
        <f t="shared" si="6"/>
        <v>24127168</v>
      </c>
      <c r="X14">
        <f t="shared" si="7"/>
        <v>8</v>
      </c>
      <c r="Y14" s="7">
        <f t="shared" si="10"/>
        <v>1.391304347826087E-2</v>
      </c>
      <c r="AH14" t="s">
        <v>797</v>
      </c>
      <c r="AI14" s="5">
        <f t="shared" si="11"/>
        <v>462394608</v>
      </c>
      <c r="AJ14" s="7">
        <f t="shared" si="12"/>
        <v>1.8245153488682993E-2</v>
      </c>
      <c r="AK14">
        <f t="shared" si="8"/>
        <v>2</v>
      </c>
      <c r="AL14" s="7">
        <f t="shared" si="9"/>
        <v>3.4782608695652175E-3</v>
      </c>
    </row>
    <row r="15" spans="1:38" x14ac:dyDescent="0.45">
      <c r="A15">
        <v>996</v>
      </c>
      <c r="B15" t="s">
        <v>790</v>
      </c>
      <c r="C15" t="s">
        <v>791</v>
      </c>
      <c r="D15" t="s">
        <v>810</v>
      </c>
      <c r="E15">
        <v>14</v>
      </c>
      <c r="H15" s="2">
        <v>152000</v>
      </c>
      <c r="I15" s="5">
        <f t="shared" si="0"/>
        <v>3751360</v>
      </c>
      <c r="J15" s="2">
        <v>7904000</v>
      </c>
      <c r="K15" s="5">
        <f t="shared" si="1"/>
        <v>195070720</v>
      </c>
      <c r="L15">
        <v>29</v>
      </c>
      <c r="M15" t="s">
        <v>70</v>
      </c>
      <c r="N15" t="s">
        <v>677</v>
      </c>
      <c r="P15" s="9" t="s">
        <v>1287</v>
      </c>
      <c r="Q15" s="5">
        <f t="shared" si="2"/>
        <v>1771036800</v>
      </c>
      <c r="R15" s="8">
        <f t="shared" si="3"/>
        <v>1.4604905554944081</v>
      </c>
      <c r="S15" s="8">
        <f t="shared" si="4"/>
        <v>11.372208452454153</v>
      </c>
      <c r="T15" s="8">
        <f t="shared" si="5"/>
        <v>9.5813741788908899</v>
      </c>
      <c r="V15">
        <v>19</v>
      </c>
      <c r="W15" s="5">
        <f t="shared" si="6"/>
        <v>13427154</v>
      </c>
      <c r="X15">
        <f t="shared" si="7"/>
        <v>8</v>
      </c>
      <c r="Y15" s="7">
        <f t="shared" si="10"/>
        <v>1.391304347826087E-2</v>
      </c>
      <c r="AH15" t="s">
        <v>799</v>
      </c>
      <c r="AI15" s="5">
        <f t="shared" si="11"/>
        <v>599329120</v>
      </c>
      <c r="AJ15" s="7">
        <f t="shared" si="12"/>
        <v>2.3648311627019032E-2</v>
      </c>
      <c r="AK15">
        <f t="shared" si="8"/>
        <v>3</v>
      </c>
      <c r="AL15" s="7">
        <f t="shared" si="9"/>
        <v>5.2173913043478265E-3</v>
      </c>
    </row>
    <row r="16" spans="1:38" x14ac:dyDescent="0.45">
      <c r="A16">
        <v>997</v>
      </c>
      <c r="B16" t="s">
        <v>790</v>
      </c>
      <c r="C16" t="s">
        <v>791</v>
      </c>
      <c r="D16" t="s">
        <v>811</v>
      </c>
      <c r="E16">
        <v>15</v>
      </c>
      <c r="H16" s="2">
        <v>152000</v>
      </c>
      <c r="I16" s="5">
        <f t="shared" si="0"/>
        <v>3751360</v>
      </c>
      <c r="J16" s="2">
        <v>7904000</v>
      </c>
      <c r="K16" s="5">
        <f t="shared" si="1"/>
        <v>195070720</v>
      </c>
      <c r="L16">
        <v>23</v>
      </c>
      <c r="M16" t="s">
        <v>45</v>
      </c>
      <c r="N16" t="s">
        <v>812</v>
      </c>
      <c r="P16" s="9" t="s">
        <v>852</v>
      </c>
      <c r="Q16" s="5">
        <f t="shared" si="2"/>
        <v>1078664080</v>
      </c>
      <c r="R16" s="8">
        <f t="shared" si="3"/>
        <v>0.88952341441525362</v>
      </c>
      <c r="S16" s="8">
        <f t="shared" si="4"/>
        <v>6.926334206005591</v>
      </c>
      <c r="T16" s="8">
        <f t="shared" si="5"/>
        <v>5.8356123169259373</v>
      </c>
      <c r="V16">
        <v>20</v>
      </c>
      <c r="W16" s="5">
        <f t="shared" si="6"/>
        <v>51877360</v>
      </c>
      <c r="X16">
        <f t="shared" si="7"/>
        <v>13</v>
      </c>
      <c r="Y16" s="7">
        <f t="shared" si="10"/>
        <v>2.2608695652173914E-2</v>
      </c>
      <c r="AH16" t="s">
        <v>801</v>
      </c>
      <c r="AI16" s="5">
        <f t="shared" si="11"/>
        <v>608954320</v>
      </c>
      <c r="AJ16" s="7">
        <f t="shared" si="12"/>
        <v>2.4028102498973299E-2</v>
      </c>
      <c r="AK16">
        <f t="shared" si="8"/>
        <v>4</v>
      </c>
      <c r="AL16" s="7">
        <f t="shared" si="9"/>
        <v>6.956521739130435E-3</v>
      </c>
    </row>
    <row r="17" spans="1:38" x14ac:dyDescent="0.45">
      <c r="A17">
        <v>998</v>
      </c>
      <c r="B17" t="s">
        <v>790</v>
      </c>
      <c r="C17" t="s">
        <v>791</v>
      </c>
      <c r="D17" t="s">
        <v>813</v>
      </c>
      <c r="E17">
        <v>16</v>
      </c>
      <c r="H17" s="2">
        <v>132000</v>
      </c>
      <c r="I17" s="5">
        <f t="shared" si="0"/>
        <v>3257760</v>
      </c>
      <c r="J17" s="2">
        <v>6864000</v>
      </c>
      <c r="K17" s="5">
        <f t="shared" si="1"/>
        <v>169403520</v>
      </c>
      <c r="L17">
        <v>31</v>
      </c>
      <c r="M17" t="s">
        <v>146</v>
      </c>
      <c r="N17" t="s">
        <v>677</v>
      </c>
      <c r="P17" s="9" t="s">
        <v>1234</v>
      </c>
      <c r="Q17" s="5">
        <f t="shared" si="2"/>
        <v>1076867376</v>
      </c>
      <c r="R17" s="8">
        <f t="shared" si="3"/>
        <v>0.88804175732996937</v>
      </c>
      <c r="S17" s="8">
        <f t="shared" si="4"/>
        <v>6.9147971829378845</v>
      </c>
      <c r="T17" s="8">
        <f t="shared" si="5"/>
        <v>5.8258920822516993</v>
      </c>
      <c r="V17">
        <v>21</v>
      </c>
      <c r="W17" s="5">
        <f t="shared" si="6"/>
        <v>32102333.714285713</v>
      </c>
      <c r="X17">
        <f t="shared" si="7"/>
        <v>21</v>
      </c>
      <c r="Y17" s="7">
        <f t="shared" si="10"/>
        <v>3.6521739130434785E-2</v>
      </c>
      <c r="AH17" t="s">
        <v>317</v>
      </c>
      <c r="AI17" s="5">
        <f t="shared" si="11"/>
        <v>2807093328</v>
      </c>
      <c r="AJ17" s="7">
        <f t="shared" si="12"/>
        <v>0.11076220989674246</v>
      </c>
      <c r="AK17">
        <f t="shared" si="8"/>
        <v>24</v>
      </c>
      <c r="AL17" s="7">
        <f t="shared" si="9"/>
        <v>4.1739130434782612E-2</v>
      </c>
    </row>
    <row r="18" spans="1:38" x14ac:dyDescent="0.45">
      <c r="A18">
        <v>999</v>
      </c>
      <c r="B18" t="s">
        <v>790</v>
      </c>
      <c r="C18" t="s">
        <v>791</v>
      </c>
      <c r="D18" t="s">
        <v>814</v>
      </c>
      <c r="E18">
        <v>17</v>
      </c>
      <c r="H18" s="2">
        <v>132000</v>
      </c>
      <c r="I18" s="5">
        <f t="shared" si="0"/>
        <v>3257760</v>
      </c>
      <c r="J18" s="2">
        <v>6864000</v>
      </c>
      <c r="K18" s="5">
        <f t="shared" si="1"/>
        <v>169403520</v>
      </c>
      <c r="L18">
        <v>20</v>
      </c>
      <c r="M18" t="s">
        <v>105</v>
      </c>
      <c r="N18" t="s">
        <v>106</v>
      </c>
      <c r="P18" s="9" t="s">
        <v>1346</v>
      </c>
      <c r="Q18" s="5">
        <f t="shared" si="2"/>
        <v>1054151904</v>
      </c>
      <c r="R18" s="8">
        <f t="shared" si="3"/>
        <v>0.86930937846601941</v>
      </c>
      <c r="S18" s="8">
        <f t="shared" si="4"/>
        <v>6.7689362484390161</v>
      </c>
      <c r="T18" s="8">
        <f t="shared" si="5"/>
        <v>5.7030005438702736</v>
      </c>
      <c r="V18">
        <v>22</v>
      </c>
      <c r="W18" s="5">
        <f t="shared" si="6"/>
        <v>20942101.818181816</v>
      </c>
      <c r="X18">
        <f t="shared" si="7"/>
        <v>33</v>
      </c>
      <c r="Y18" s="7">
        <f t="shared" si="10"/>
        <v>5.7391304347826085E-2</v>
      </c>
      <c r="AH18" t="s">
        <v>106</v>
      </c>
      <c r="AI18" s="5">
        <f t="shared" si="11"/>
        <v>1868443824</v>
      </c>
      <c r="AJ18" s="7">
        <f t="shared" si="12"/>
        <v>7.3725004063762339E-2</v>
      </c>
      <c r="AK18">
        <f t="shared" si="8"/>
        <v>17</v>
      </c>
      <c r="AL18" s="7">
        <f t="shared" si="9"/>
        <v>2.9565217391304348E-2</v>
      </c>
    </row>
    <row r="19" spans="1:38" x14ac:dyDescent="0.45">
      <c r="A19">
        <v>1000</v>
      </c>
      <c r="B19" t="s">
        <v>790</v>
      </c>
      <c r="C19" t="s">
        <v>791</v>
      </c>
      <c r="D19" t="s">
        <v>815</v>
      </c>
      <c r="E19">
        <v>18</v>
      </c>
      <c r="H19" s="2">
        <v>128000</v>
      </c>
      <c r="I19" s="5">
        <f t="shared" si="0"/>
        <v>3159040</v>
      </c>
      <c r="J19" s="2">
        <v>6656000</v>
      </c>
      <c r="K19" s="5">
        <f t="shared" si="1"/>
        <v>164270080</v>
      </c>
      <c r="L19">
        <v>24</v>
      </c>
      <c r="M19" t="s">
        <v>66</v>
      </c>
      <c r="N19" t="s">
        <v>677</v>
      </c>
      <c r="P19" s="9" t="s">
        <v>1316</v>
      </c>
      <c r="Q19" s="5">
        <f t="shared" si="2"/>
        <v>946221328</v>
      </c>
      <c r="R19" s="8">
        <f t="shared" si="3"/>
        <v>0.78030412070001953</v>
      </c>
      <c r="S19" s="8">
        <f t="shared" si="4"/>
        <v>6.0758907913003242</v>
      </c>
      <c r="T19" s="8">
        <f t="shared" si="5"/>
        <v>5.1190921609393136</v>
      </c>
      <c r="V19">
        <v>23</v>
      </c>
      <c r="W19" s="5">
        <f t="shared" si="6"/>
        <v>22060666.727272727</v>
      </c>
      <c r="X19">
        <f t="shared" si="7"/>
        <v>44</v>
      </c>
      <c r="Y19" s="7">
        <f t="shared" si="10"/>
        <v>7.6521739130434779E-2</v>
      </c>
      <c r="AH19" t="s">
        <v>677</v>
      </c>
      <c r="AI19" s="5">
        <f t="shared" si="11"/>
        <v>10468175016</v>
      </c>
      <c r="AJ19" s="7">
        <f t="shared" si="12"/>
        <v>0.41305295652002183</v>
      </c>
      <c r="AK19">
        <f t="shared" si="8"/>
        <v>344</v>
      </c>
      <c r="AL19" s="7">
        <f t="shared" si="9"/>
        <v>0.5982608695652174</v>
      </c>
    </row>
    <row r="20" spans="1:38" x14ac:dyDescent="0.45">
      <c r="A20">
        <v>1001</v>
      </c>
      <c r="B20" t="s">
        <v>790</v>
      </c>
      <c r="C20" t="s">
        <v>791</v>
      </c>
      <c r="D20" t="s">
        <v>816</v>
      </c>
      <c r="E20">
        <v>19</v>
      </c>
      <c r="H20" s="2">
        <v>117000</v>
      </c>
      <c r="I20" s="5">
        <f t="shared" si="0"/>
        <v>2887560</v>
      </c>
      <c r="J20" s="2">
        <v>6084000</v>
      </c>
      <c r="K20" s="5">
        <f t="shared" si="1"/>
        <v>150153120</v>
      </c>
      <c r="L20">
        <v>25</v>
      </c>
      <c r="M20" t="s">
        <v>50</v>
      </c>
      <c r="N20" t="s">
        <v>677</v>
      </c>
      <c r="P20" s="9" t="s">
        <v>941</v>
      </c>
      <c r="Q20" s="5">
        <f t="shared" si="2"/>
        <v>940061200</v>
      </c>
      <c r="R20" s="8">
        <f t="shared" si="3"/>
        <v>0.7752241535504738</v>
      </c>
      <c r="S20" s="8">
        <f t="shared" si="4"/>
        <v>6.0363352836396142</v>
      </c>
      <c r="T20" s="8">
        <f t="shared" si="5"/>
        <v>5.0857656420562147</v>
      </c>
      <c r="V20">
        <v>24</v>
      </c>
      <c r="W20" s="5">
        <f t="shared" si="6"/>
        <v>39573495.245283023</v>
      </c>
      <c r="X20">
        <f t="shared" si="7"/>
        <v>53</v>
      </c>
      <c r="Y20" s="7">
        <f t="shared" si="10"/>
        <v>9.2173913043478259E-2</v>
      </c>
      <c r="AH20" t="s">
        <v>812</v>
      </c>
      <c r="AI20" s="5">
        <f t="shared" si="11"/>
        <v>436599072</v>
      </c>
      <c r="AJ20" s="7">
        <f t="shared" si="12"/>
        <v>1.7227313951845558E-2</v>
      </c>
      <c r="AK20">
        <f t="shared" si="8"/>
        <v>11</v>
      </c>
      <c r="AL20" s="7">
        <f t="shared" si="9"/>
        <v>1.9130434782608695E-2</v>
      </c>
    </row>
    <row r="21" spans="1:38" x14ac:dyDescent="0.45">
      <c r="A21">
        <v>1002</v>
      </c>
      <c r="B21" t="s">
        <v>790</v>
      </c>
      <c r="C21" t="s">
        <v>791</v>
      </c>
      <c r="D21" t="s">
        <v>230</v>
      </c>
      <c r="E21">
        <v>20</v>
      </c>
      <c r="H21" s="2">
        <v>105000</v>
      </c>
      <c r="I21" s="5">
        <f t="shared" si="0"/>
        <v>2591400</v>
      </c>
      <c r="J21" s="2">
        <v>5460000</v>
      </c>
      <c r="K21" s="5">
        <f t="shared" si="1"/>
        <v>134752800</v>
      </c>
      <c r="L21">
        <v>30</v>
      </c>
      <c r="M21" t="s">
        <v>231</v>
      </c>
      <c r="N21" t="s">
        <v>677</v>
      </c>
      <c r="P21" s="9" t="s">
        <v>1061</v>
      </c>
      <c r="Q21" s="5">
        <f t="shared" si="2"/>
        <v>751022272</v>
      </c>
      <c r="R21" s="8">
        <f t="shared" si="3"/>
        <v>0.61933266164878809</v>
      </c>
      <c r="S21" s="8">
        <f t="shared" si="4"/>
        <v>4.8224756423015727</v>
      </c>
      <c r="T21" s="8">
        <f t="shared" si="5"/>
        <v>4.0630580938311223</v>
      </c>
      <c r="V21">
        <v>25</v>
      </c>
      <c r="W21" s="5">
        <f t="shared" si="6"/>
        <v>31313984</v>
      </c>
      <c r="X21">
        <f t="shared" si="7"/>
        <v>40</v>
      </c>
      <c r="Y21" s="7">
        <f t="shared" si="10"/>
        <v>6.9565217391304349E-2</v>
      </c>
      <c r="AH21" t="s">
        <v>818</v>
      </c>
      <c r="AI21" s="5">
        <f t="shared" si="11"/>
        <v>134752800</v>
      </c>
      <c r="AJ21" s="7">
        <f t="shared" si="12"/>
        <v>5.3170722073597396E-3</v>
      </c>
      <c r="AK21">
        <f t="shared" si="8"/>
        <v>1</v>
      </c>
      <c r="AL21" s="7">
        <f t="shared" si="9"/>
        <v>1.7391304347826088E-3</v>
      </c>
    </row>
    <row r="22" spans="1:38" x14ac:dyDescent="0.45">
      <c r="A22">
        <v>1003</v>
      </c>
      <c r="B22" t="s">
        <v>790</v>
      </c>
      <c r="C22" t="s">
        <v>791</v>
      </c>
      <c r="D22" t="s">
        <v>817</v>
      </c>
      <c r="E22">
        <v>21</v>
      </c>
      <c r="H22" s="2">
        <v>105000</v>
      </c>
      <c r="I22" s="5">
        <f t="shared" si="0"/>
        <v>2591400</v>
      </c>
      <c r="J22" s="2">
        <v>5460000</v>
      </c>
      <c r="K22" s="5">
        <f t="shared" si="1"/>
        <v>134752800</v>
      </c>
      <c r="L22">
        <v>27</v>
      </c>
      <c r="M22" t="s">
        <v>45</v>
      </c>
      <c r="N22" t="s">
        <v>818</v>
      </c>
      <c r="P22" s="9" t="s">
        <v>983</v>
      </c>
      <c r="Q22" s="5">
        <f t="shared" si="2"/>
        <v>647326784</v>
      </c>
      <c r="R22" s="8">
        <f t="shared" si="3"/>
        <v>0.53381988129810098</v>
      </c>
      <c r="S22" s="8">
        <f t="shared" si="4"/>
        <v>4.1566245966796194</v>
      </c>
      <c r="T22" s="8">
        <f t="shared" si="5"/>
        <v>3.5020616926322932</v>
      </c>
      <c r="V22">
        <v>26</v>
      </c>
      <c r="W22" s="5">
        <f t="shared" si="6"/>
        <v>40230546.086956523</v>
      </c>
      <c r="X22">
        <f t="shared" si="7"/>
        <v>46</v>
      </c>
      <c r="Y22" s="7">
        <f t="shared" si="10"/>
        <v>0.08</v>
      </c>
      <c r="AH22" t="s">
        <v>34</v>
      </c>
      <c r="AI22" s="5">
        <f t="shared" si="11"/>
        <v>822633760</v>
      </c>
      <c r="AJ22" s="7">
        <f t="shared" si="12"/>
        <v>3.2459459856358029E-2</v>
      </c>
      <c r="AK22">
        <f t="shared" si="8"/>
        <v>13</v>
      </c>
      <c r="AL22" s="7">
        <f t="shared" si="9"/>
        <v>2.2608695652173914E-2</v>
      </c>
    </row>
    <row r="23" spans="1:38" x14ac:dyDescent="0.45">
      <c r="A23">
        <v>1004</v>
      </c>
      <c r="B23" t="s">
        <v>790</v>
      </c>
      <c r="C23" t="s">
        <v>791</v>
      </c>
      <c r="D23" t="s">
        <v>819</v>
      </c>
      <c r="E23">
        <v>22</v>
      </c>
      <c r="H23" s="2">
        <v>68000</v>
      </c>
      <c r="I23" s="5">
        <f t="shared" si="0"/>
        <v>1678240</v>
      </c>
      <c r="J23" s="2">
        <v>3536000</v>
      </c>
      <c r="K23" s="5">
        <f t="shared" si="1"/>
        <v>87268480</v>
      </c>
      <c r="L23">
        <v>22</v>
      </c>
      <c r="M23" t="s">
        <v>26</v>
      </c>
      <c r="N23" t="s">
        <v>34</v>
      </c>
      <c r="P23" s="9" t="s">
        <v>1141</v>
      </c>
      <c r="Q23" s="5">
        <f t="shared" si="2"/>
        <v>542219600</v>
      </c>
      <c r="R23" s="8">
        <f t="shared" si="3"/>
        <v>0.44714294180897635</v>
      </c>
      <c r="S23" s="8">
        <f t="shared" si="4"/>
        <v>3.4817087472187533</v>
      </c>
      <c r="T23" s="8">
        <f t="shared" si="5"/>
        <v>2.9334279641894208</v>
      </c>
      <c r="V23">
        <v>27</v>
      </c>
      <c r="W23" s="5">
        <f t="shared" si="6"/>
        <v>47213698.434782609</v>
      </c>
      <c r="X23">
        <f t="shared" si="7"/>
        <v>46</v>
      </c>
      <c r="Y23" s="7">
        <f t="shared" si="10"/>
        <v>0.08</v>
      </c>
      <c r="AH23" t="s">
        <v>823</v>
      </c>
      <c r="AI23" s="5">
        <f t="shared" si="11"/>
        <v>8341840</v>
      </c>
      <c r="AJ23" s="7">
        <f t="shared" si="12"/>
        <v>3.291520890270315E-4</v>
      </c>
      <c r="AK23">
        <f t="shared" si="8"/>
        <v>1</v>
      </c>
      <c r="AL23" s="7">
        <f t="shared" si="9"/>
        <v>1.7391304347826088E-3</v>
      </c>
    </row>
    <row r="24" spans="1:38" x14ac:dyDescent="0.45">
      <c r="A24">
        <v>1005</v>
      </c>
      <c r="B24" t="s">
        <v>790</v>
      </c>
      <c r="C24" t="s">
        <v>791</v>
      </c>
      <c r="D24" t="s">
        <v>820</v>
      </c>
      <c r="E24">
        <v>23</v>
      </c>
      <c r="H24" s="2">
        <v>33000</v>
      </c>
      <c r="I24" s="5">
        <f t="shared" si="0"/>
        <v>814440</v>
      </c>
      <c r="J24" s="2">
        <v>1716000</v>
      </c>
      <c r="K24" s="5">
        <f t="shared" si="1"/>
        <v>42350880</v>
      </c>
      <c r="L24">
        <v>24</v>
      </c>
      <c r="M24" t="s">
        <v>17</v>
      </c>
      <c r="N24" t="s">
        <v>677</v>
      </c>
      <c r="P24" s="9" t="s">
        <v>1401</v>
      </c>
      <c r="Q24" s="5">
        <f t="shared" si="2"/>
        <v>448149312</v>
      </c>
      <c r="R24" s="8">
        <f t="shared" si="3"/>
        <v>0.36956761012945455</v>
      </c>
      <c r="S24" s="8">
        <f t="shared" si="4"/>
        <v>2.8776631823166596</v>
      </c>
      <c r="T24" s="8">
        <f t="shared" si="5"/>
        <v>2.4245042487454338</v>
      </c>
      <c r="V24">
        <v>28</v>
      </c>
      <c r="W24" s="5">
        <f t="shared" si="6"/>
        <v>30846270.577777777</v>
      </c>
      <c r="X24">
        <f t="shared" si="7"/>
        <v>45</v>
      </c>
      <c r="Y24" s="7">
        <f t="shared" si="10"/>
        <v>7.8260869565217397E-2</v>
      </c>
      <c r="AH24" t="s">
        <v>173</v>
      </c>
      <c r="AI24" s="5">
        <f t="shared" si="11"/>
        <v>115759072</v>
      </c>
      <c r="AJ24" s="7">
        <f t="shared" si="12"/>
        <v>4.5676182200366528E-3</v>
      </c>
      <c r="AK24">
        <f t="shared" si="8"/>
        <v>4</v>
      </c>
      <c r="AL24" s="7">
        <f t="shared" si="9"/>
        <v>6.956521739130435E-3</v>
      </c>
    </row>
    <row r="25" spans="1:38" x14ac:dyDescent="0.45">
      <c r="A25">
        <v>1006</v>
      </c>
      <c r="B25" t="s">
        <v>790</v>
      </c>
      <c r="C25" t="s">
        <v>791</v>
      </c>
      <c r="D25" t="s">
        <v>821</v>
      </c>
      <c r="E25">
        <v>24</v>
      </c>
      <c r="H25" s="2">
        <v>22000</v>
      </c>
      <c r="I25" s="5">
        <f t="shared" si="0"/>
        <v>542960</v>
      </c>
      <c r="J25" s="2">
        <v>1144000</v>
      </c>
      <c r="K25" s="5">
        <f t="shared" si="1"/>
        <v>28233920</v>
      </c>
      <c r="L25">
        <v>18</v>
      </c>
      <c r="M25" t="s">
        <v>26</v>
      </c>
      <c r="N25" t="s">
        <v>317</v>
      </c>
      <c r="P25" s="9" t="s">
        <v>1203</v>
      </c>
      <c r="Q25" s="5">
        <f t="shared" si="2"/>
        <v>350228944</v>
      </c>
      <c r="R25" s="8">
        <f t="shared" si="3"/>
        <v>0.28881729898146663</v>
      </c>
      <c r="S25" s="8">
        <f t="shared" si="4"/>
        <v>2.248895425126622</v>
      </c>
      <c r="T25" s="8">
        <f t="shared" si="5"/>
        <v>1.89475145899951</v>
      </c>
      <c r="V25">
        <v>29</v>
      </c>
      <c r="W25" s="5">
        <f t="shared" si="6"/>
        <v>65275967.466666669</v>
      </c>
      <c r="X25">
        <f t="shared" si="7"/>
        <v>60</v>
      </c>
      <c r="Y25" s="7">
        <f t="shared" si="10"/>
        <v>0.10434782608695652</v>
      </c>
      <c r="AH25" t="s">
        <v>451</v>
      </c>
      <c r="AI25" s="5">
        <f t="shared" si="11"/>
        <v>67761408</v>
      </c>
      <c r="AJ25" s="7">
        <f t="shared" si="12"/>
        <v>2.6737277385580406E-3</v>
      </c>
      <c r="AK25">
        <f t="shared" si="8"/>
        <v>4</v>
      </c>
      <c r="AL25" s="7">
        <f t="shared" si="9"/>
        <v>6.956521739130435E-3</v>
      </c>
    </row>
    <row r="26" spans="1:38" x14ac:dyDescent="0.45">
      <c r="A26">
        <v>1007</v>
      </c>
      <c r="B26" t="s">
        <v>790</v>
      </c>
      <c r="C26" t="s">
        <v>791</v>
      </c>
      <c r="D26" t="s">
        <v>822</v>
      </c>
      <c r="E26">
        <v>25</v>
      </c>
      <c r="H26" s="2">
        <v>6500</v>
      </c>
      <c r="I26" s="5">
        <f t="shared" si="0"/>
        <v>160420</v>
      </c>
      <c r="J26" s="2">
        <v>338000</v>
      </c>
      <c r="K26" s="5">
        <f t="shared" si="1"/>
        <v>8341840</v>
      </c>
      <c r="L26">
        <v>22</v>
      </c>
      <c r="M26" t="s">
        <v>28</v>
      </c>
      <c r="N26" t="s">
        <v>823</v>
      </c>
      <c r="P26" s="9" t="s">
        <v>1260</v>
      </c>
      <c r="Q26" s="5">
        <f t="shared" si="2"/>
        <v>343427136</v>
      </c>
      <c r="R26" s="8">
        <f t="shared" si="3"/>
        <v>0.28320816858717651</v>
      </c>
      <c r="S26" s="8">
        <f t="shared" si="4"/>
        <v>2.2052195520845879</v>
      </c>
      <c r="T26" s="8">
        <f t="shared" si="5"/>
        <v>1.8579534277327552</v>
      </c>
      <c r="V26">
        <v>30</v>
      </c>
      <c r="W26" s="5">
        <f t="shared" si="6"/>
        <v>67738074.181818187</v>
      </c>
      <c r="X26">
        <f t="shared" si="7"/>
        <v>33</v>
      </c>
      <c r="Y26" s="7">
        <f t="shared" si="10"/>
        <v>5.7391304347826085E-2</v>
      </c>
      <c r="AH26" t="s">
        <v>846</v>
      </c>
      <c r="AI26" s="5">
        <f t="shared" si="11"/>
        <v>88680176</v>
      </c>
      <c r="AJ26" s="7">
        <f t="shared" si="12"/>
        <v>3.4991399002719812E-3</v>
      </c>
      <c r="AK26">
        <f t="shared" si="8"/>
        <v>3</v>
      </c>
      <c r="AL26" s="7">
        <f t="shared" si="9"/>
        <v>5.2173913043478265E-3</v>
      </c>
    </row>
    <row r="27" spans="1:38" x14ac:dyDescent="0.45">
      <c r="A27">
        <v>1008</v>
      </c>
      <c r="B27" t="s">
        <v>790</v>
      </c>
      <c r="C27" t="s">
        <v>824</v>
      </c>
      <c r="D27" t="s">
        <v>825</v>
      </c>
      <c r="E27">
        <v>1</v>
      </c>
      <c r="H27" s="2">
        <v>30000</v>
      </c>
      <c r="I27" s="5">
        <f t="shared" si="0"/>
        <v>740400</v>
      </c>
      <c r="J27" s="2">
        <v>1560000</v>
      </c>
      <c r="K27" s="5">
        <f t="shared" si="1"/>
        <v>38500800</v>
      </c>
      <c r="L27">
        <v>29</v>
      </c>
      <c r="M27" t="s">
        <v>28</v>
      </c>
      <c r="N27" t="s">
        <v>677</v>
      </c>
      <c r="P27" s="9" t="s">
        <v>824</v>
      </c>
      <c r="Q27" s="5">
        <f t="shared" si="2"/>
        <v>326692121.60000002</v>
      </c>
      <c r="R27" s="8">
        <f t="shared" si="3"/>
        <v>0.26940759116424384</v>
      </c>
      <c r="S27" s="8">
        <f t="shared" si="4"/>
        <v>2.0977604229396589</v>
      </c>
      <c r="T27" s="8">
        <f t="shared" si="5"/>
        <v>1.7674163847670037</v>
      </c>
      <c r="V27">
        <v>31</v>
      </c>
      <c r="W27" s="5">
        <f t="shared" si="6"/>
        <v>57402006.697674416</v>
      </c>
      <c r="X27">
        <f t="shared" si="7"/>
        <v>43</v>
      </c>
      <c r="Y27" s="7">
        <f t="shared" si="10"/>
        <v>7.4782608695652175E-2</v>
      </c>
      <c r="AH27" t="s">
        <v>851</v>
      </c>
      <c r="AI27" s="5">
        <f t="shared" si="11"/>
        <v>77001.600000000006</v>
      </c>
      <c r="AJ27" s="7">
        <f t="shared" si="12"/>
        <v>3.038326975634137E-6</v>
      </c>
      <c r="AK27">
        <f t="shared" si="8"/>
        <v>1</v>
      </c>
      <c r="AL27" s="7">
        <f t="shared" si="9"/>
        <v>1.7391304347826088E-3</v>
      </c>
    </row>
    <row r="28" spans="1:38" x14ac:dyDescent="0.45">
      <c r="A28">
        <v>1009</v>
      </c>
      <c r="B28" t="s">
        <v>790</v>
      </c>
      <c r="C28" t="s">
        <v>824</v>
      </c>
      <c r="D28" t="s">
        <v>826</v>
      </c>
      <c r="E28">
        <v>2</v>
      </c>
      <c r="H28" s="2">
        <v>29000</v>
      </c>
      <c r="I28" s="5">
        <f t="shared" si="0"/>
        <v>715720</v>
      </c>
      <c r="J28" s="2">
        <v>1508000</v>
      </c>
      <c r="K28" s="5">
        <f t="shared" si="1"/>
        <v>37217440</v>
      </c>
      <c r="L28">
        <v>30</v>
      </c>
      <c r="M28" t="s">
        <v>17</v>
      </c>
      <c r="N28" t="s">
        <v>317</v>
      </c>
      <c r="P28" s="9" t="s">
        <v>1087</v>
      </c>
      <c r="Q28" s="5">
        <f t="shared" si="2"/>
        <v>326615120</v>
      </c>
      <c r="R28" s="8">
        <f t="shared" si="3"/>
        <v>0.26934409157487454</v>
      </c>
      <c r="S28" s="8">
        <f t="shared" si="4"/>
        <v>2.0972659790938999</v>
      </c>
      <c r="T28" s="8">
        <f t="shared" si="5"/>
        <v>1.7669998032809648</v>
      </c>
      <c r="V28">
        <v>32</v>
      </c>
      <c r="W28" s="5">
        <f t="shared" si="6"/>
        <v>60663869.217391305</v>
      </c>
      <c r="X28">
        <f t="shared" si="7"/>
        <v>23</v>
      </c>
      <c r="Y28" s="7">
        <f t="shared" si="10"/>
        <v>0.04</v>
      </c>
      <c r="AH28" t="s">
        <v>884</v>
      </c>
      <c r="AI28" s="5">
        <f t="shared" si="11"/>
        <v>324690080</v>
      </c>
      <c r="AJ28" s="7">
        <f t="shared" si="12"/>
        <v>1.2811612080590611E-2</v>
      </c>
      <c r="AK28">
        <f t="shared" si="8"/>
        <v>1</v>
      </c>
      <c r="AL28" s="7">
        <f t="shared" si="9"/>
        <v>1.7391304347826088E-3</v>
      </c>
    </row>
    <row r="29" spans="1:38" x14ac:dyDescent="0.45">
      <c r="A29">
        <v>1010</v>
      </c>
      <c r="B29" t="s">
        <v>790</v>
      </c>
      <c r="C29" t="s">
        <v>824</v>
      </c>
      <c r="D29" t="s">
        <v>827</v>
      </c>
      <c r="E29">
        <v>3</v>
      </c>
      <c r="H29" s="2">
        <v>27000</v>
      </c>
      <c r="I29" s="5">
        <f t="shared" si="0"/>
        <v>666360</v>
      </c>
      <c r="J29" s="2">
        <v>1404000</v>
      </c>
      <c r="K29" s="5">
        <f t="shared" si="1"/>
        <v>34650720</v>
      </c>
      <c r="L29">
        <v>19</v>
      </c>
      <c r="M29" t="s">
        <v>61</v>
      </c>
      <c r="N29" t="s">
        <v>34</v>
      </c>
      <c r="P29" s="9" t="s">
        <v>1371</v>
      </c>
      <c r="Q29" s="5">
        <f t="shared" si="2"/>
        <v>299792896</v>
      </c>
      <c r="R29" s="8">
        <f t="shared" si="3"/>
        <v>0.24722506794456067</v>
      </c>
      <c r="S29" s="8">
        <f t="shared" si="4"/>
        <v>1.9250347061545581</v>
      </c>
      <c r="T29" s="8">
        <f t="shared" si="5"/>
        <v>1.621890585644139</v>
      </c>
      <c r="V29">
        <v>33</v>
      </c>
      <c r="W29" s="5">
        <f t="shared" si="6"/>
        <v>62124890.880000003</v>
      </c>
      <c r="X29">
        <f t="shared" si="7"/>
        <v>25</v>
      </c>
      <c r="Y29" s="7">
        <f t="shared" si="10"/>
        <v>4.3478260869565216E-2</v>
      </c>
      <c r="AH29" t="s">
        <v>886</v>
      </c>
      <c r="AI29" s="5">
        <f t="shared" si="11"/>
        <v>567886800</v>
      </c>
      <c r="AJ29" s="7">
        <f t="shared" si="12"/>
        <v>2.240766144530176E-2</v>
      </c>
      <c r="AK29">
        <f t="shared" si="8"/>
        <v>13</v>
      </c>
      <c r="AL29" s="7">
        <f t="shared" si="9"/>
        <v>2.2608695652173914E-2</v>
      </c>
    </row>
    <row r="30" spans="1:38" x14ac:dyDescent="0.45">
      <c r="A30">
        <v>1011</v>
      </c>
      <c r="B30" t="s">
        <v>790</v>
      </c>
      <c r="C30" t="s">
        <v>824</v>
      </c>
      <c r="D30" t="s">
        <v>828</v>
      </c>
      <c r="E30">
        <v>4</v>
      </c>
      <c r="H30" s="2">
        <v>16000</v>
      </c>
      <c r="I30" s="5">
        <f t="shared" si="0"/>
        <v>394880</v>
      </c>
      <c r="J30" s="2">
        <v>832000</v>
      </c>
      <c r="K30" s="5">
        <f t="shared" si="1"/>
        <v>20533760</v>
      </c>
      <c r="L30">
        <v>25</v>
      </c>
      <c r="M30" t="s">
        <v>17</v>
      </c>
      <c r="N30" t="s">
        <v>173</v>
      </c>
      <c r="P30" s="9" t="s">
        <v>1007</v>
      </c>
      <c r="Q30" s="5">
        <f t="shared" si="2"/>
        <v>234726544</v>
      </c>
      <c r="R30" s="8">
        <f t="shared" si="3"/>
        <v>0.19356791492748349</v>
      </c>
      <c r="S30" s="8">
        <f t="shared" si="4"/>
        <v>1.5072296564883076</v>
      </c>
      <c r="T30" s="8">
        <f t="shared" si="5"/>
        <v>1.2698792299414086</v>
      </c>
      <c r="V30">
        <v>34</v>
      </c>
      <c r="W30" s="5">
        <f t="shared" si="6"/>
        <v>47903550.93333333</v>
      </c>
      <c r="X30">
        <f t="shared" si="7"/>
        <v>15</v>
      </c>
      <c r="Y30" s="7">
        <f t="shared" si="10"/>
        <v>2.6086956521739129E-2</v>
      </c>
      <c r="AH30" t="s">
        <v>890</v>
      </c>
      <c r="AI30" s="5">
        <f t="shared" si="11"/>
        <v>137319520</v>
      </c>
      <c r="AJ30" s="7">
        <f t="shared" si="12"/>
        <v>5.4183497732142108E-3</v>
      </c>
      <c r="AK30">
        <f t="shared" si="8"/>
        <v>1</v>
      </c>
      <c r="AL30" s="7">
        <f t="shared" si="9"/>
        <v>1.7391304347826088E-3</v>
      </c>
    </row>
    <row r="31" spans="1:38" x14ac:dyDescent="0.45">
      <c r="A31">
        <v>1012</v>
      </c>
      <c r="B31" t="s">
        <v>790</v>
      </c>
      <c r="C31" t="s">
        <v>824</v>
      </c>
      <c r="D31" t="s">
        <v>829</v>
      </c>
      <c r="E31">
        <v>5</v>
      </c>
      <c r="H31" s="2">
        <v>16000</v>
      </c>
      <c r="I31" s="5">
        <f t="shared" si="0"/>
        <v>394880</v>
      </c>
      <c r="J31" s="2">
        <v>832000</v>
      </c>
      <c r="K31" s="5">
        <f t="shared" si="1"/>
        <v>20533760</v>
      </c>
      <c r="L31">
        <v>31</v>
      </c>
      <c r="M31" t="s">
        <v>45</v>
      </c>
      <c r="N31" t="s">
        <v>677</v>
      </c>
      <c r="P31" s="9" t="s">
        <v>1427</v>
      </c>
      <c r="Q31" s="5">
        <f t="shared" si="2"/>
        <v>205465936</v>
      </c>
      <c r="R31" s="8">
        <f t="shared" si="3"/>
        <v>0.16943807096714111</v>
      </c>
      <c r="S31" s="8">
        <f t="shared" si="4"/>
        <v>1.3193409950999349</v>
      </c>
      <c r="T31" s="8">
        <f t="shared" si="5"/>
        <v>1.1115782652466895</v>
      </c>
      <c r="V31">
        <v>35</v>
      </c>
      <c r="W31" s="5">
        <f t="shared" si="6"/>
        <v>116419085.71428572</v>
      </c>
      <c r="X31">
        <f t="shared" si="7"/>
        <v>7</v>
      </c>
      <c r="Y31" s="7">
        <f t="shared" si="10"/>
        <v>1.2173913043478261E-2</v>
      </c>
      <c r="AH31" t="s">
        <v>18</v>
      </c>
      <c r="AI31" s="5">
        <f t="shared" si="11"/>
        <v>1176071104</v>
      </c>
      <c r="AJ31" s="7">
        <f t="shared" si="12"/>
        <v>4.6405380674518722E-2</v>
      </c>
      <c r="AK31">
        <f t="shared" si="8"/>
        <v>34</v>
      </c>
      <c r="AL31" s="7">
        <f t="shared" si="9"/>
        <v>5.9130434782608696E-2</v>
      </c>
    </row>
    <row r="32" spans="1:38" x14ac:dyDescent="0.45">
      <c r="A32">
        <v>1013</v>
      </c>
      <c r="B32" t="s">
        <v>790</v>
      </c>
      <c r="C32" t="s">
        <v>824</v>
      </c>
      <c r="D32" t="s">
        <v>830</v>
      </c>
      <c r="E32">
        <v>6</v>
      </c>
      <c r="H32" s="2">
        <v>13000</v>
      </c>
      <c r="I32" s="5">
        <f t="shared" si="0"/>
        <v>320840</v>
      </c>
      <c r="J32" s="2">
        <v>676000</v>
      </c>
      <c r="K32" s="5">
        <f t="shared" si="1"/>
        <v>16683680</v>
      </c>
      <c r="L32">
        <v>22</v>
      </c>
      <c r="M32" t="s">
        <v>50</v>
      </c>
      <c r="N32" t="s">
        <v>677</v>
      </c>
      <c r="V32">
        <v>36</v>
      </c>
      <c r="W32" s="5">
        <f t="shared" si="6"/>
        <v>11806912</v>
      </c>
      <c r="X32">
        <f t="shared" si="7"/>
        <v>4</v>
      </c>
      <c r="Y32" s="7">
        <f t="shared" si="10"/>
        <v>6.956521739130435E-3</v>
      </c>
      <c r="AH32" t="s">
        <v>899</v>
      </c>
      <c r="AI32" s="5">
        <f t="shared" si="11"/>
        <v>120507504</v>
      </c>
      <c r="AJ32" s="7">
        <f t="shared" si="12"/>
        <v>4.7549817168674241E-3</v>
      </c>
      <c r="AK32">
        <f t="shared" si="8"/>
        <v>3</v>
      </c>
      <c r="AL32" s="7">
        <f t="shared" si="9"/>
        <v>5.2173913043478265E-3</v>
      </c>
    </row>
    <row r="33" spans="1:38" x14ac:dyDescent="0.45">
      <c r="A33">
        <v>1014</v>
      </c>
      <c r="B33" t="s">
        <v>790</v>
      </c>
      <c r="C33" t="s">
        <v>824</v>
      </c>
      <c r="D33" t="s">
        <v>831</v>
      </c>
      <c r="E33">
        <v>7</v>
      </c>
      <c r="H33" s="2">
        <v>12000</v>
      </c>
      <c r="I33" s="5">
        <f t="shared" si="0"/>
        <v>296160</v>
      </c>
      <c r="J33" s="2">
        <v>624000</v>
      </c>
      <c r="K33" s="5">
        <f t="shared" si="1"/>
        <v>15400320</v>
      </c>
      <c r="L33">
        <v>27</v>
      </c>
      <c r="M33" t="s">
        <v>73</v>
      </c>
      <c r="N33" t="s">
        <v>677</v>
      </c>
      <c r="P33" t="s">
        <v>782</v>
      </c>
      <c r="Q33" s="6">
        <f>SUM(Q12:Q31)</f>
        <v>24252629273.599998</v>
      </c>
      <c r="V33">
        <v>37</v>
      </c>
      <c r="W33" s="5">
        <f t="shared" si="6"/>
        <v>15015312</v>
      </c>
      <c r="X33">
        <f t="shared" si="7"/>
        <v>3</v>
      </c>
      <c r="Y33" s="7">
        <f t="shared" si="10"/>
        <v>5.2173913043478265E-3</v>
      </c>
      <c r="AH33" t="s">
        <v>401</v>
      </c>
      <c r="AI33" s="5">
        <f t="shared" si="11"/>
        <v>191733984</v>
      </c>
      <c r="AJ33" s="7">
        <f t="shared" si="12"/>
        <v>7.5654341693290016E-3</v>
      </c>
      <c r="AK33">
        <f t="shared" si="8"/>
        <v>6</v>
      </c>
      <c r="AL33" s="7">
        <f t="shared" si="9"/>
        <v>1.0434782608695653E-2</v>
      </c>
    </row>
    <row r="34" spans="1:38" x14ac:dyDescent="0.45">
      <c r="A34">
        <v>1015</v>
      </c>
      <c r="B34" t="s">
        <v>790</v>
      </c>
      <c r="C34" t="s">
        <v>824</v>
      </c>
      <c r="D34" t="s">
        <v>832</v>
      </c>
      <c r="E34">
        <v>8</v>
      </c>
      <c r="H34" s="2">
        <v>12000</v>
      </c>
      <c r="I34" s="5">
        <f t="shared" si="0"/>
        <v>296160</v>
      </c>
      <c r="J34" s="2">
        <v>624000</v>
      </c>
      <c r="K34" s="5">
        <f t="shared" si="1"/>
        <v>15400320</v>
      </c>
      <c r="L34">
        <v>31</v>
      </c>
      <c r="M34" t="s">
        <v>73</v>
      </c>
      <c r="N34" t="s">
        <v>677</v>
      </c>
      <c r="V34">
        <v>39</v>
      </c>
      <c r="W34" s="5">
        <f t="shared" si="6"/>
        <v>24982741.333333332</v>
      </c>
      <c r="X34">
        <f t="shared" si="7"/>
        <v>3</v>
      </c>
      <c r="Y34" s="7">
        <f t="shared" si="10"/>
        <v>5.2173913043478265E-3</v>
      </c>
      <c r="AH34" t="s">
        <v>913</v>
      </c>
      <c r="AI34" s="5">
        <f t="shared" si="11"/>
        <v>601895840</v>
      </c>
      <c r="AJ34" s="7">
        <f t="shared" si="12"/>
        <v>2.3749589192873503E-2</v>
      </c>
      <c r="AK34">
        <f t="shared" si="8"/>
        <v>6</v>
      </c>
      <c r="AL34" s="7">
        <f t="shared" si="9"/>
        <v>1.0434782608695653E-2</v>
      </c>
    </row>
    <row r="35" spans="1:38" x14ac:dyDescent="0.45">
      <c r="A35">
        <v>1016</v>
      </c>
      <c r="B35" t="s">
        <v>790</v>
      </c>
      <c r="C35" t="s">
        <v>824</v>
      </c>
      <c r="D35" t="s">
        <v>833</v>
      </c>
      <c r="E35">
        <v>9</v>
      </c>
      <c r="H35" s="2">
        <v>11000</v>
      </c>
      <c r="I35" s="5">
        <f t="shared" si="0"/>
        <v>271480</v>
      </c>
      <c r="J35" s="2">
        <v>572000</v>
      </c>
      <c r="K35" s="5">
        <f t="shared" si="1"/>
        <v>14116960</v>
      </c>
      <c r="L35">
        <v>23</v>
      </c>
      <c r="M35" t="s">
        <v>62</v>
      </c>
      <c r="N35" t="s">
        <v>677</v>
      </c>
      <c r="P35" t="s">
        <v>789</v>
      </c>
      <c r="Q35" s="6">
        <f>Q33/20</f>
        <v>1212631463.6799998</v>
      </c>
      <c r="AH35" t="s">
        <v>917</v>
      </c>
      <c r="AI35" s="5">
        <f t="shared" si="11"/>
        <v>192504000</v>
      </c>
      <c r="AJ35" s="7">
        <f t="shared" si="12"/>
        <v>7.5958174390853422E-3</v>
      </c>
      <c r="AK35">
        <f t="shared" si="8"/>
        <v>1</v>
      </c>
      <c r="AL35" s="7">
        <f t="shared" si="9"/>
        <v>1.7391304347826088E-3</v>
      </c>
    </row>
    <row r="36" spans="1:38" x14ac:dyDescent="0.45">
      <c r="A36">
        <v>1017</v>
      </c>
      <c r="B36" t="s">
        <v>790</v>
      </c>
      <c r="C36" t="s">
        <v>824</v>
      </c>
      <c r="D36" t="s">
        <v>834</v>
      </c>
      <c r="E36">
        <v>10</v>
      </c>
      <c r="H36" s="2">
        <v>10000</v>
      </c>
      <c r="I36" s="5">
        <f t="shared" si="0"/>
        <v>246800</v>
      </c>
      <c r="J36" s="2">
        <v>520000</v>
      </c>
      <c r="K36" s="5">
        <f t="shared" si="1"/>
        <v>12833600</v>
      </c>
      <c r="L36">
        <v>33</v>
      </c>
      <c r="M36" t="s">
        <v>26</v>
      </c>
      <c r="N36" t="s">
        <v>677</v>
      </c>
      <c r="W36" t="s">
        <v>782</v>
      </c>
      <c r="X36">
        <f>SUM(X12:X34)</f>
        <v>575</v>
      </c>
      <c r="AH36" t="s">
        <v>923</v>
      </c>
      <c r="AI36" s="5">
        <f t="shared" si="11"/>
        <v>261805440</v>
      </c>
      <c r="AJ36" s="7">
        <f t="shared" si="12"/>
        <v>1.0330311717156065E-2</v>
      </c>
      <c r="AK36">
        <f t="shared" si="8"/>
        <v>4</v>
      </c>
      <c r="AL36" s="7">
        <f t="shared" si="9"/>
        <v>6.956521739130435E-3</v>
      </c>
    </row>
    <row r="37" spans="1:38" x14ac:dyDescent="0.45">
      <c r="A37">
        <v>1018</v>
      </c>
      <c r="B37" t="s">
        <v>790</v>
      </c>
      <c r="C37" t="s">
        <v>824</v>
      </c>
      <c r="D37" t="s">
        <v>835</v>
      </c>
      <c r="E37">
        <v>11</v>
      </c>
      <c r="H37" s="2">
        <v>10000</v>
      </c>
      <c r="I37" s="5">
        <f t="shared" si="0"/>
        <v>246800</v>
      </c>
      <c r="J37" s="2">
        <v>520000</v>
      </c>
      <c r="K37" s="5">
        <f t="shared" si="1"/>
        <v>12833600</v>
      </c>
      <c r="L37">
        <v>28</v>
      </c>
      <c r="M37" t="s">
        <v>26</v>
      </c>
      <c r="N37" t="s">
        <v>677</v>
      </c>
      <c r="P37" t="s">
        <v>787</v>
      </c>
      <c r="Q37" s="5">
        <v>155733761.59999999</v>
      </c>
      <c r="AH37" t="s">
        <v>953</v>
      </c>
      <c r="AI37" s="5">
        <f t="shared" si="11"/>
        <v>92786928</v>
      </c>
      <c r="AJ37" s="7">
        <f t="shared" si="12"/>
        <v>3.661184005639135E-3</v>
      </c>
      <c r="AK37">
        <f t="shared" si="8"/>
        <v>3</v>
      </c>
      <c r="AL37" s="7">
        <f t="shared" si="9"/>
        <v>5.2173913043478265E-3</v>
      </c>
    </row>
    <row r="38" spans="1:38" x14ac:dyDescent="0.45">
      <c r="A38">
        <v>1019</v>
      </c>
      <c r="B38" t="s">
        <v>790</v>
      </c>
      <c r="C38" t="s">
        <v>824</v>
      </c>
      <c r="D38" t="s">
        <v>836</v>
      </c>
      <c r="E38">
        <v>12</v>
      </c>
      <c r="H38" s="2">
        <v>9000</v>
      </c>
      <c r="I38" s="5">
        <f t="shared" si="0"/>
        <v>222120</v>
      </c>
      <c r="J38" s="2">
        <v>468000</v>
      </c>
      <c r="K38" s="5">
        <f t="shared" si="1"/>
        <v>11550240</v>
      </c>
      <c r="L38">
        <v>31</v>
      </c>
      <c r="M38" t="s">
        <v>17</v>
      </c>
      <c r="N38" t="s">
        <v>677</v>
      </c>
      <c r="AH38" t="s">
        <v>147</v>
      </c>
      <c r="AI38" s="5">
        <f t="shared" si="11"/>
        <v>79953328</v>
      </c>
      <c r="AJ38" s="7">
        <f t="shared" si="12"/>
        <v>3.1547961763667789E-3</v>
      </c>
      <c r="AK38">
        <f t="shared" si="8"/>
        <v>4</v>
      </c>
      <c r="AL38" s="7">
        <f t="shared" si="9"/>
        <v>6.956521739130435E-3</v>
      </c>
    </row>
    <row r="39" spans="1:38" x14ac:dyDescent="0.45">
      <c r="A39">
        <v>1020</v>
      </c>
      <c r="B39" t="s">
        <v>790</v>
      </c>
      <c r="C39" t="s">
        <v>824</v>
      </c>
      <c r="D39" t="s">
        <v>837</v>
      </c>
      <c r="E39">
        <v>13</v>
      </c>
      <c r="H39" s="2">
        <v>8000</v>
      </c>
      <c r="I39" s="5">
        <f t="shared" si="0"/>
        <v>197440</v>
      </c>
      <c r="J39" s="2">
        <v>416000</v>
      </c>
      <c r="K39" s="5">
        <f t="shared" si="1"/>
        <v>10266880</v>
      </c>
      <c r="L39">
        <v>25</v>
      </c>
      <c r="M39" t="s">
        <v>30</v>
      </c>
      <c r="N39" t="s">
        <v>677</v>
      </c>
      <c r="P39" t="s">
        <v>788</v>
      </c>
      <c r="Q39" s="5">
        <v>184841627.82222223</v>
      </c>
      <c r="AH39" t="s">
        <v>975</v>
      </c>
      <c r="AI39" s="5">
        <f t="shared" si="11"/>
        <v>55441152</v>
      </c>
      <c r="AJ39" s="7">
        <f t="shared" si="12"/>
        <v>2.1875954224565785E-3</v>
      </c>
      <c r="AK39">
        <f t="shared" si="8"/>
        <v>4</v>
      </c>
      <c r="AL39" s="7">
        <f t="shared" si="9"/>
        <v>6.956521739130435E-3</v>
      </c>
    </row>
    <row r="40" spans="1:38" x14ac:dyDescent="0.45">
      <c r="A40">
        <v>1021</v>
      </c>
      <c r="B40" t="s">
        <v>790</v>
      </c>
      <c r="C40" t="s">
        <v>824</v>
      </c>
      <c r="D40" t="s">
        <v>838</v>
      </c>
      <c r="E40">
        <v>14</v>
      </c>
      <c r="H40" s="2">
        <v>6900</v>
      </c>
      <c r="I40" s="5">
        <f t="shared" si="0"/>
        <v>170292</v>
      </c>
      <c r="J40" s="2">
        <v>358800</v>
      </c>
      <c r="K40" s="5">
        <f t="shared" si="1"/>
        <v>8855184</v>
      </c>
      <c r="L40">
        <v>24</v>
      </c>
      <c r="M40" t="s">
        <v>26</v>
      </c>
      <c r="N40" t="s">
        <v>451</v>
      </c>
      <c r="AH40" t="s">
        <v>990</v>
      </c>
      <c r="AI40" s="5">
        <f t="shared" si="11"/>
        <v>59034560</v>
      </c>
      <c r="AJ40" s="7">
        <f t="shared" si="12"/>
        <v>2.3293840146528383E-3</v>
      </c>
      <c r="AK40">
        <f t="shared" si="8"/>
        <v>2</v>
      </c>
      <c r="AL40" s="7">
        <f t="shared" si="9"/>
        <v>3.4782608695652175E-3</v>
      </c>
    </row>
    <row r="41" spans="1:38" x14ac:dyDescent="0.45">
      <c r="A41">
        <v>1022</v>
      </c>
      <c r="B41" t="s">
        <v>790</v>
      </c>
      <c r="C41" t="s">
        <v>824</v>
      </c>
      <c r="D41" t="s">
        <v>839</v>
      </c>
      <c r="E41">
        <v>15</v>
      </c>
      <c r="H41" s="2">
        <v>6400</v>
      </c>
      <c r="I41" s="5">
        <f t="shared" si="0"/>
        <v>157952</v>
      </c>
      <c r="J41" s="2">
        <v>332800</v>
      </c>
      <c r="K41" s="5">
        <f t="shared" si="1"/>
        <v>8213504</v>
      </c>
      <c r="L41">
        <v>31</v>
      </c>
      <c r="M41" t="s">
        <v>48</v>
      </c>
      <c r="N41" t="s">
        <v>677</v>
      </c>
      <c r="AH41" t="s">
        <v>104</v>
      </c>
      <c r="AI41" s="5">
        <f t="shared" si="11"/>
        <v>134881136</v>
      </c>
      <c r="AJ41" s="7">
        <f t="shared" si="12"/>
        <v>5.3221360856524633E-3</v>
      </c>
      <c r="AK41">
        <f t="shared" si="8"/>
        <v>7</v>
      </c>
      <c r="AL41" s="7">
        <f t="shared" si="9"/>
        <v>1.2173913043478261E-2</v>
      </c>
    </row>
    <row r="42" spans="1:38" x14ac:dyDescent="0.45">
      <c r="A42">
        <v>1023</v>
      </c>
      <c r="B42" t="s">
        <v>790</v>
      </c>
      <c r="C42" t="s">
        <v>824</v>
      </c>
      <c r="D42" t="s">
        <v>840</v>
      </c>
      <c r="E42">
        <v>16</v>
      </c>
      <c r="H42" s="2">
        <v>5900</v>
      </c>
      <c r="I42" s="5">
        <f t="shared" si="0"/>
        <v>145612</v>
      </c>
      <c r="J42" s="2">
        <v>306800</v>
      </c>
      <c r="K42" s="5">
        <f t="shared" si="1"/>
        <v>7571824</v>
      </c>
      <c r="L42">
        <v>24</v>
      </c>
      <c r="M42" t="s">
        <v>70</v>
      </c>
      <c r="N42" t="s">
        <v>677</v>
      </c>
      <c r="AH42" t="s">
        <v>994</v>
      </c>
      <c r="AI42" s="5">
        <f t="shared" si="11"/>
        <v>30928976</v>
      </c>
      <c r="AJ42" s="7">
        <f t="shared" si="12"/>
        <v>1.2203946685463783E-3</v>
      </c>
      <c r="AK42">
        <f t="shared" si="8"/>
        <v>2</v>
      </c>
      <c r="AL42" s="7">
        <f t="shared" si="9"/>
        <v>3.4782608695652175E-3</v>
      </c>
    </row>
    <row r="43" spans="1:38" x14ac:dyDescent="0.45">
      <c r="A43">
        <v>1024</v>
      </c>
      <c r="B43" t="s">
        <v>790</v>
      </c>
      <c r="C43" t="s">
        <v>824</v>
      </c>
      <c r="D43" t="s">
        <v>841</v>
      </c>
      <c r="E43">
        <v>17</v>
      </c>
      <c r="H43" s="2">
        <v>5500</v>
      </c>
      <c r="I43" s="5">
        <f t="shared" si="0"/>
        <v>135740</v>
      </c>
      <c r="J43" s="2">
        <v>286000</v>
      </c>
      <c r="K43" s="5">
        <f t="shared" si="1"/>
        <v>7058480</v>
      </c>
      <c r="L43">
        <v>24</v>
      </c>
      <c r="M43" t="s">
        <v>28</v>
      </c>
      <c r="N43" t="s">
        <v>677</v>
      </c>
      <c r="AH43" t="s">
        <v>207</v>
      </c>
      <c r="AI43" s="5">
        <f t="shared" si="11"/>
        <v>34650720</v>
      </c>
      <c r="AJ43" s="7">
        <f t="shared" si="12"/>
        <v>1.3672471390353616E-3</v>
      </c>
      <c r="AK43">
        <f t="shared" si="8"/>
        <v>2</v>
      </c>
      <c r="AL43" s="7">
        <f t="shared" si="9"/>
        <v>3.4782608695652175E-3</v>
      </c>
    </row>
    <row r="44" spans="1:38" x14ac:dyDescent="0.45">
      <c r="A44">
        <v>1025</v>
      </c>
      <c r="B44" t="s">
        <v>790</v>
      </c>
      <c r="C44" t="s">
        <v>824</v>
      </c>
      <c r="D44" t="s">
        <v>842</v>
      </c>
      <c r="E44">
        <v>18</v>
      </c>
      <c r="H44" s="2">
        <v>4600</v>
      </c>
      <c r="I44" s="5">
        <f t="shared" si="0"/>
        <v>113528</v>
      </c>
      <c r="J44" s="2">
        <v>239200</v>
      </c>
      <c r="K44" s="5">
        <f t="shared" si="1"/>
        <v>5903456</v>
      </c>
      <c r="L44">
        <v>26</v>
      </c>
      <c r="M44" t="s">
        <v>72</v>
      </c>
      <c r="N44" t="s">
        <v>677</v>
      </c>
      <c r="AH44" t="s">
        <v>1037</v>
      </c>
      <c r="AI44" s="5">
        <f t="shared" si="11"/>
        <v>39784160</v>
      </c>
      <c r="AJ44" s="7">
        <f t="shared" si="12"/>
        <v>1.5698022707443041E-3</v>
      </c>
      <c r="AK44">
        <f t="shared" ref="AK44:AK73" si="13">COUNTIF($N$2:$N$576,AH44)</f>
        <v>1</v>
      </c>
      <c r="AL44" s="7">
        <f t="shared" ref="AL44:AL75" si="14">AK44/$AK$75</f>
        <v>1.7391304347826088E-3</v>
      </c>
    </row>
    <row r="45" spans="1:38" x14ac:dyDescent="0.45">
      <c r="A45">
        <v>1026</v>
      </c>
      <c r="B45" t="s">
        <v>790</v>
      </c>
      <c r="C45" t="s">
        <v>824</v>
      </c>
      <c r="D45" t="s">
        <v>843</v>
      </c>
      <c r="E45">
        <v>19</v>
      </c>
      <c r="H45" s="2">
        <v>4600</v>
      </c>
      <c r="I45" s="5">
        <f t="shared" si="0"/>
        <v>113528</v>
      </c>
      <c r="J45" s="2">
        <v>239200</v>
      </c>
      <c r="K45" s="5">
        <f t="shared" si="1"/>
        <v>5903456</v>
      </c>
      <c r="L45">
        <v>23</v>
      </c>
      <c r="M45" t="s">
        <v>17</v>
      </c>
      <c r="N45" t="s">
        <v>677</v>
      </c>
      <c r="AH45" t="s">
        <v>594</v>
      </c>
      <c r="AI45" s="5">
        <f t="shared" si="11"/>
        <v>35934080</v>
      </c>
      <c r="AJ45" s="7">
        <f t="shared" si="12"/>
        <v>1.4178859219625972E-3</v>
      </c>
      <c r="AK45">
        <f t="shared" si="13"/>
        <v>2</v>
      </c>
      <c r="AL45" s="7">
        <f t="shared" si="14"/>
        <v>3.4782608695652175E-3</v>
      </c>
    </row>
    <row r="46" spans="1:38" x14ac:dyDescent="0.45">
      <c r="A46">
        <v>1027</v>
      </c>
      <c r="B46" t="s">
        <v>790</v>
      </c>
      <c r="C46" t="s">
        <v>824</v>
      </c>
      <c r="D46" t="s">
        <v>844</v>
      </c>
      <c r="E46">
        <v>20</v>
      </c>
      <c r="H46" s="2">
        <v>4600</v>
      </c>
      <c r="I46" s="5">
        <f t="shared" si="0"/>
        <v>113528</v>
      </c>
      <c r="J46" s="2">
        <v>239200</v>
      </c>
      <c r="K46" s="5">
        <f t="shared" si="1"/>
        <v>5903456</v>
      </c>
      <c r="L46">
        <v>23</v>
      </c>
      <c r="M46" t="s">
        <v>66</v>
      </c>
      <c r="N46" t="s">
        <v>677</v>
      </c>
      <c r="AH46" t="s">
        <v>1053</v>
      </c>
      <c r="AI46" s="5">
        <f t="shared" si="11"/>
        <v>8983520</v>
      </c>
      <c r="AJ46" s="7">
        <f t="shared" si="12"/>
        <v>3.544714804906493E-4</v>
      </c>
      <c r="AK46">
        <f t="shared" si="13"/>
        <v>1</v>
      </c>
      <c r="AL46" s="7">
        <f t="shared" si="14"/>
        <v>1.7391304347826088E-3</v>
      </c>
    </row>
    <row r="47" spans="1:38" x14ac:dyDescent="0.45">
      <c r="A47">
        <v>1028</v>
      </c>
      <c r="B47" t="s">
        <v>790</v>
      </c>
      <c r="C47" t="s">
        <v>824</v>
      </c>
      <c r="D47" t="s">
        <v>845</v>
      </c>
      <c r="E47">
        <v>21</v>
      </c>
      <c r="H47" s="2">
        <v>4100</v>
      </c>
      <c r="I47" s="5">
        <f t="shared" si="0"/>
        <v>101188</v>
      </c>
      <c r="J47" s="2">
        <v>213200</v>
      </c>
      <c r="K47" s="5">
        <f t="shared" si="1"/>
        <v>5261776</v>
      </c>
      <c r="L47">
        <v>29</v>
      </c>
      <c r="M47" t="s">
        <v>45</v>
      </c>
      <c r="N47" t="s">
        <v>846</v>
      </c>
      <c r="AH47" t="s">
        <v>1065</v>
      </c>
      <c r="AI47" s="5">
        <f t="shared" si="11"/>
        <v>48767680</v>
      </c>
      <c r="AJ47" s="7">
        <f t="shared" si="12"/>
        <v>1.9242737512349534E-3</v>
      </c>
      <c r="AK47">
        <f t="shared" si="13"/>
        <v>1</v>
      </c>
      <c r="AL47" s="7">
        <f t="shared" si="14"/>
        <v>1.7391304347826088E-3</v>
      </c>
    </row>
    <row r="48" spans="1:38" x14ac:dyDescent="0.45">
      <c r="A48">
        <v>1029</v>
      </c>
      <c r="B48" t="s">
        <v>790</v>
      </c>
      <c r="C48" t="s">
        <v>824</v>
      </c>
      <c r="D48" t="s">
        <v>847</v>
      </c>
      <c r="E48">
        <v>22</v>
      </c>
      <c r="H48" s="2">
        <v>3100</v>
      </c>
      <c r="I48" s="5">
        <f t="shared" si="0"/>
        <v>76508</v>
      </c>
      <c r="J48" s="2">
        <v>161200</v>
      </c>
      <c r="K48" s="5">
        <f t="shared" si="1"/>
        <v>3978416</v>
      </c>
      <c r="L48">
        <v>19</v>
      </c>
      <c r="M48" t="s">
        <v>72</v>
      </c>
      <c r="N48" t="s">
        <v>677</v>
      </c>
      <c r="AH48" t="s">
        <v>1069</v>
      </c>
      <c r="AI48" s="5">
        <f t="shared" si="11"/>
        <v>30800640</v>
      </c>
      <c r="AJ48" s="7">
        <f t="shared" si="12"/>
        <v>1.2153307902536548E-3</v>
      </c>
      <c r="AK48">
        <f t="shared" si="13"/>
        <v>1</v>
      </c>
      <c r="AL48" s="7">
        <f t="shared" si="14"/>
        <v>1.7391304347826088E-3</v>
      </c>
    </row>
    <row r="49" spans="1:38" x14ac:dyDescent="0.45">
      <c r="A49">
        <v>1030</v>
      </c>
      <c r="B49" t="s">
        <v>790</v>
      </c>
      <c r="C49" t="s">
        <v>824</v>
      </c>
      <c r="D49" t="s">
        <v>848</v>
      </c>
      <c r="E49">
        <v>23</v>
      </c>
      <c r="H49" s="2">
        <v>2900</v>
      </c>
      <c r="I49" s="5">
        <f t="shared" si="0"/>
        <v>71572</v>
      </c>
      <c r="J49" s="2">
        <v>150800</v>
      </c>
      <c r="K49" s="5">
        <f t="shared" si="1"/>
        <v>3721744</v>
      </c>
      <c r="L49">
        <v>21</v>
      </c>
      <c r="M49" t="s">
        <v>45</v>
      </c>
      <c r="N49" t="s">
        <v>677</v>
      </c>
      <c r="AH49" t="s">
        <v>484</v>
      </c>
      <c r="AI49" s="5">
        <f t="shared" si="11"/>
        <v>23870496</v>
      </c>
      <c r="AJ49" s="7">
        <f t="shared" si="12"/>
        <v>9.418813624465825E-4</v>
      </c>
      <c r="AK49">
        <f t="shared" si="13"/>
        <v>3</v>
      </c>
      <c r="AL49" s="7">
        <f t="shared" si="14"/>
        <v>5.2173913043478265E-3</v>
      </c>
    </row>
    <row r="50" spans="1:38" x14ac:dyDescent="0.45">
      <c r="A50">
        <v>1031</v>
      </c>
      <c r="B50" t="s">
        <v>790</v>
      </c>
      <c r="C50" t="s">
        <v>824</v>
      </c>
      <c r="D50" t="s">
        <v>849</v>
      </c>
      <c r="E50">
        <v>24</v>
      </c>
      <c r="H50" s="2">
        <v>2900</v>
      </c>
      <c r="I50" s="5">
        <f t="shared" si="0"/>
        <v>71572</v>
      </c>
      <c r="J50" s="2">
        <v>150800</v>
      </c>
      <c r="K50" s="5">
        <f t="shared" si="1"/>
        <v>3721744</v>
      </c>
      <c r="L50">
        <v>27</v>
      </c>
      <c r="M50" t="s">
        <v>61</v>
      </c>
      <c r="N50" t="s">
        <v>677</v>
      </c>
      <c r="AH50" t="s">
        <v>197</v>
      </c>
      <c r="AI50" s="5">
        <f t="shared" si="11"/>
        <v>48767680</v>
      </c>
      <c r="AJ50" s="7">
        <f t="shared" si="12"/>
        <v>1.9242737512349534E-3</v>
      </c>
      <c r="AK50">
        <f t="shared" si="13"/>
        <v>3</v>
      </c>
      <c r="AL50" s="7">
        <f t="shared" si="14"/>
        <v>5.2173913043478265E-3</v>
      </c>
    </row>
    <row r="51" spans="1:38" x14ac:dyDescent="0.45">
      <c r="A51">
        <v>1032</v>
      </c>
      <c r="B51" t="s">
        <v>790</v>
      </c>
      <c r="C51" t="s">
        <v>824</v>
      </c>
      <c r="D51" t="s">
        <v>850</v>
      </c>
      <c r="E51">
        <v>25</v>
      </c>
      <c r="H51" s="2">
        <v>60</v>
      </c>
      <c r="I51" s="5">
        <f t="shared" si="0"/>
        <v>1480.8</v>
      </c>
      <c r="J51" s="2">
        <v>3120</v>
      </c>
      <c r="K51" s="5">
        <f t="shared" si="1"/>
        <v>77001.600000000006</v>
      </c>
      <c r="L51">
        <v>17</v>
      </c>
      <c r="M51" t="s">
        <v>33</v>
      </c>
      <c r="N51" t="s">
        <v>851</v>
      </c>
      <c r="AH51" t="s">
        <v>1117</v>
      </c>
      <c r="AI51" s="5">
        <f t="shared" si="11"/>
        <v>59034560</v>
      </c>
      <c r="AJ51" s="7">
        <f t="shared" si="12"/>
        <v>2.3293840146528383E-3</v>
      </c>
      <c r="AK51">
        <f t="shared" si="13"/>
        <v>2</v>
      </c>
      <c r="AL51" s="7">
        <f t="shared" si="14"/>
        <v>3.4782608695652175E-3</v>
      </c>
    </row>
    <row r="52" spans="1:38" x14ac:dyDescent="0.45">
      <c r="A52">
        <v>1033</v>
      </c>
      <c r="B52" t="s">
        <v>790</v>
      </c>
      <c r="C52" t="s">
        <v>852</v>
      </c>
      <c r="D52" t="s">
        <v>853</v>
      </c>
      <c r="E52">
        <v>1</v>
      </c>
      <c r="H52" s="2">
        <v>189000</v>
      </c>
      <c r="I52" s="5">
        <f t="shared" si="0"/>
        <v>4664520</v>
      </c>
      <c r="J52" s="2">
        <v>9828000</v>
      </c>
      <c r="K52" s="5">
        <f t="shared" si="1"/>
        <v>242555040</v>
      </c>
      <c r="L52">
        <v>27</v>
      </c>
      <c r="M52" t="s">
        <v>20</v>
      </c>
      <c r="N52" t="s">
        <v>677</v>
      </c>
      <c r="AH52" t="s">
        <v>1133</v>
      </c>
      <c r="AI52" s="5">
        <f t="shared" si="11"/>
        <v>6801808</v>
      </c>
      <c r="AJ52" s="7">
        <f t="shared" si="12"/>
        <v>2.6838554951434879E-4</v>
      </c>
      <c r="AK52">
        <f t="shared" si="13"/>
        <v>1</v>
      </c>
      <c r="AL52" s="7">
        <f t="shared" si="14"/>
        <v>1.7391304347826088E-3</v>
      </c>
    </row>
    <row r="53" spans="1:38" x14ac:dyDescent="0.45">
      <c r="A53">
        <v>1034</v>
      </c>
      <c r="B53" t="s">
        <v>790</v>
      </c>
      <c r="C53" t="s">
        <v>852</v>
      </c>
      <c r="D53" t="s">
        <v>854</v>
      </c>
      <c r="E53">
        <v>2</v>
      </c>
      <c r="H53" s="2">
        <v>147000</v>
      </c>
      <c r="I53" s="5">
        <f t="shared" si="0"/>
        <v>3627960</v>
      </c>
      <c r="J53" s="2">
        <v>7644000</v>
      </c>
      <c r="K53" s="5">
        <f t="shared" si="1"/>
        <v>188653920</v>
      </c>
      <c r="L53">
        <v>30</v>
      </c>
      <c r="M53" t="s">
        <v>17</v>
      </c>
      <c r="N53" t="s">
        <v>677</v>
      </c>
      <c r="AH53" t="s">
        <v>1146</v>
      </c>
      <c r="AI53" s="5">
        <f t="shared" si="11"/>
        <v>32084000</v>
      </c>
      <c r="AJ53" s="7">
        <f t="shared" si="12"/>
        <v>1.2659695731808904E-3</v>
      </c>
      <c r="AK53">
        <f t="shared" si="13"/>
        <v>1</v>
      </c>
      <c r="AL53" s="7">
        <f t="shared" si="14"/>
        <v>1.7391304347826088E-3</v>
      </c>
    </row>
    <row r="54" spans="1:38" x14ac:dyDescent="0.45">
      <c r="A54">
        <v>1035</v>
      </c>
      <c r="B54" t="s">
        <v>790</v>
      </c>
      <c r="C54" t="s">
        <v>852</v>
      </c>
      <c r="D54" t="s">
        <v>855</v>
      </c>
      <c r="E54">
        <v>3</v>
      </c>
      <c r="H54" s="2">
        <v>93000</v>
      </c>
      <c r="I54" s="5">
        <f t="shared" si="0"/>
        <v>2295240</v>
      </c>
      <c r="J54" s="2">
        <v>4836000</v>
      </c>
      <c r="K54" s="5">
        <f t="shared" si="1"/>
        <v>119352480</v>
      </c>
      <c r="L54">
        <v>35</v>
      </c>
      <c r="M54" t="s">
        <v>38</v>
      </c>
      <c r="N54" t="s">
        <v>677</v>
      </c>
      <c r="AH54" t="s">
        <v>1163</v>
      </c>
      <c r="AI54" s="5">
        <f t="shared" si="11"/>
        <v>12833600</v>
      </c>
      <c r="AJ54" s="7">
        <f t="shared" si="12"/>
        <v>5.0638782927235615E-4</v>
      </c>
      <c r="AK54">
        <f t="shared" si="13"/>
        <v>1</v>
      </c>
      <c r="AL54" s="7">
        <f t="shared" si="14"/>
        <v>1.7391304347826088E-3</v>
      </c>
    </row>
    <row r="55" spans="1:38" x14ac:dyDescent="0.45">
      <c r="A55">
        <v>1036</v>
      </c>
      <c r="B55" t="s">
        <v>790</v>
      </c>
      <c r="C55" t="s">
        <v>852</v>
      </c>
      <c r="D55" t="s">
        <v>856</v>
      </c>
      <c r="E55">
        <v>4</v>
      </c>
      <c r="H55" s="2">
        <v>71000</v>
      </c>
      <c r="I55" s="5">
        <f t="shared" si="0"/>
        <v>1752280</v>
      </c>
      <c r="J55" s="2">
        <v>3692000</v>
      </c>
      <c r="K55" s="5">
        <f t="shared" si="1"/>
        <v>91118560</v>
      </c>
      <c r="L55">
        <v>31</v>
      </c>
      <c r="M55" t="s">
        <v>72</v>
      </c>
      <c r="N55" t="s">
        <v>677</v>
      </c>
      <c r="AH55" t="s">
        <v>1165</v>
      </c>
      <c r="AI55" s="5">
        <f t="shared" si="11"/>
        <v>12833600</v>
      </c>
      <c r="AJ55" s="7">
        <f t="shared" si="12"/>
        <v>5.0638782927235615E-4</v>
      </c>
      <c r="AK55">
        <f t="shared" si="13"/>
        <v>1</v>
      </c>
      <c r="AL55" s="7">
        <f t="shared" si="14"/>
        <v>1.7391304347826088E-3</v>
      </c>
    </row>
    <row r="56" spans="1:38" x14ac:dyDescent="0.45">
      <c r="A56">
        <v>1037</v>
      </c>
      <c r="B56" t="s">
        <v>790</v>
      </c>
      <c r="C56" t="s">
        <v>852</v>
      </c>
      <c r="D56" t="s">
        <v>857</v>
      </c>
      <c r="E56">
        <v>5</v>
      </c>
      <c r="H56" s="2">
        <v>55000</v>
      </c>
      <c r="I56" s="5">
        <f t="shared" si="0"/>
        <v>1357400</v>
      </c>
      <c r="J56" s="2">
        <v>2860000</v>
      </c>
      <c r="K56" s="5">
        <f t="shared" si="1"/>
        <v>70584800</v>
      </c>
      <c r="L56">
        <v>24</v>
      </c>
      <c r="M56" t="s">
        <v>28</v>
      </c>
      <c r="N56" t="s">
        <v>677</v>
      </c>
      <c r="AH56" t="s">
        <v>1181</v>
      </c>
      <c r="AI56" s="5">
        <f t="shared" si="11"/>
        <v>12833600</v>
      </c>
      <c r="AJ56" s="7">
        <f t="shared" si="12"/>
        <v>5.0638782927235615E-4</v>
      </c>
      <c r="AK56">
        <f t="shared" si="13"/>
        <v>1</v>
      </c>
      <c r="AL56" s="7">
        <f t="shared" si="14"/>
        <v>1.7391304347826088E-3</v>
      </c>
    </row>
    <row r="57" spans="1:38" x14ac:dyDescent="0.45">
      <c r="A57">
        <v>1038</v>
      </c>
      <c r="B57" t="s">
        <v>790</v>
      </c>
      <c r="C57" t="s">
        <v>852</v>
      </c>
      <c r="D57" t="s">
        <v>858</v>
      </c>
      <c r="E57">
        <v>6</v>
      </c>
      <c r="H57" s="2">
        <v>37000</v>
      </c>
      <c r="I57" s="5">
        <f t="shared" si="0"/>
        <v>913160</v>
      </c>
      <c r="J57" s="2">
        <v>1924000</v>
      </c>
      <c r="K57" s="5">
        <f t="shared" si="1"/>
        <v>47484320</v>
      </c>
      <c r="L57">
        <v>28</v>
      </c>
      <c r="M57" t="s">
        <v>50</v>
      </c>
      <c r="N57" t="s">
        <v>677</v>
      </c>
      <c r="AH57" t="s">
        <v>1185</v>
      </c>
      <c r="AI57" s="5">
        <f t="shared" si="11"/>
        <v>19635408</v>
      </c>
      <c r="AJ57" s="7">
        <f t="shared" si="12"/>
        <v>7.7477337878670489E-4</v>
      </c>
      <c r="AK57">
        <f t="shared" si="13"/>
        <v>2</v>
      </c>
      <c r="AL57" s="7">
        <f t="shared" si="14"/>
        <v>3.4782608695652175E-3</v>
      </c>
    </row>
    <row r="58" spans="1:38" x14ac:dyDescent="0.45">
      <c r="A58">
        <v>1039</v>
      </c>
      <c r="B58" t="s">
        <v>790</v>
      </c>
      <c r="C58" t="s">
        <v>852</v>
      </c>
      <c r="D58" t="s">
        <v>859</v>
      </c>
      <c r="E58">
        <v>7</v>
      </c>
      <c r="H58" s="2">
        <v>26000</v>
      </c>
      <c r="I58" s="5">
        <f t="shared" si="0"/>
        <v>641680</v>
      </c>
      <c r="J58" s="2">
        <v>1352000</v>
      </c>
      <c r="K58" s="5">
        <f t="shared" si="1"/>
        <v>33367360</v>
      </c>
      <c r="L58">
        <v>26</v>
      </c>
      <c r="M58" t="s">
        <v>17</v>
      </c>
      <c r="N58" t="s">
        <v>677</v>
      </c>
      <c r="AH58" t="s">
        <v>1226</v>
      </c>
      <c r="AI58" s="5">
        <f t="shared" si="11"/>
        <v>7828496</v>
      </c>
      <c r="AJ58" s="7">
        <f t="shared" si="12"/>
        <v>3.0889657585613726E-4</v>
      </c>
      <c r="AK58">
        <f t="shared" si="13"/>
        <v>1</v>
      </c>
      <c r="AL58" s="7">
        <f t="shared" si="14"/>
        <v>1.7391304347826088E-3</v>
      </c>
    </row>
    <row r="59" spans="1:38" x14ac:dyDescent="0.45">
      <c r="A59">
        <v>1040</v>
      </c>
      <c r="B59" t="s">
        <v>790</v>
      </c>
      <c r="C59" t="s">
        <v>852</v>
      </c>
      <c r="D59" t="s">
        <v>860</v>
      </c>
      <c r="E59">
        <v>8</v>
      </c>
      <c r="H59" s="2">
        <v>26000</v>
      </c>
      <c r="I59" s="5">
        <f t="shared" si="0"/>
        <v>641680</v>
      </c>
      <c r="J59" s="2">
        <v>1352000</v>
      </c>
      <c r="K59" s="5">
        <f t="shared" si="1"/>
        <v>33367360</v>
      </c>
      <c r="L59">
        <v>29</v>
      </c>
      <c r="M59" t="s">
        <v>231</v>
      </c>
      <c r="N59" t="s">
        <v>677</v>
      </c>
      <c r="AH59" t="s">
        <v>1238</v>
      </c>
      <c r="AI59" s="5">
        <f t="shared" si="11"/>
        <v>66734720</v>
      </c>
      <c r="AJ59" s="7">
        <f t="shared" si="12"/>
        <v>2.633216712216252E-3</v>
      </c>
      <c r="AK59">
        <f t="shared" si="13"/>
        <v>1</v>
      </c>
      <c r="AL59" s="7">
        <f t="shared" si="14"/>
        <v>1.7391304347826088E-3</v>
      </c>
    </row>
    <row r="60" spans="1:38" x14ac:dyDescent="0.45">
      <c r="A60">
        <v>1041</v>
      </c>
      <c r="B60" t="s">
        <v>790</v>
      </c>
      <c r="C60" t="s">
        <v>852</v>
      </c>
      <c r="D60" t="s">
        <v>861</v>
      </c>
      <c r="E60">
        <v>9</v>
      </c>
      <c r="H60" s="2">
        <v>22000</v>
      </c>
      <c r="I60" s="5">
        <f t="shared" si="0"/>
        <v>542960</v>
      </c>
      <c r="J60" s="2">
        <v>1144000</v>
      </c>
      <c r="K60" s="5">
        <f t="shared" si="1"/>
        <v>28233920</v>
      </c>
      <c r="L60">
        <v>31</v>
      </c>
      <c r="M60" t="s">
        <v>26</v>
      </c>
      <c r="N60" t="s">
        <v>677</v>
      </c>
      <c r="AH60" t="s">
        <v>1244</v>
      </c>
      <c r="AI60" s="5">
        <f t="shared" si="11"/>
        <v>47484320</v>
      </c>
      <c r="AJ60" s="7">
        <f t="shared" si="12"/>
        <v>1.8736349683077178E-3</v>
      </c>
      <c r="AK60">
        <f t="shared" si="13"/>
        <v>1</v>
      </c>
      <c r="AL60" s="7">
        <f t="shared" si="14"/>
        <v>1.7391304347826088E-3</v>
      </c>
    </row>
    <row r="61" spans="1:38" x14ac:dyDescent="0.45">
      <c r="A61">
        <v>1042</v>
      </c>
      <c r="B61" t="s">
        <v>790</v>
      </c>
      <c r="C61" t="s">
        <v>852</v>
      </c>
      <c r="D61" t="s">
        <v>862</v>
      </c>
      <c r="E61">
        <v>10</v>
      </c>
      <c r="H61" s="2">
        <v>21000</v>
      </c>
      <c r="I61" s="5">
        <f t="shared" si="0"/>
        <v>518280</v>
      </c>
      <c r="J61" s="2">
        <v>1092000</v>
      </c>
      <c r="K61" s="5">
        <f t="shared" si="1"/>
        <v>26950560</v>
      </c>
      <c r="L61">
        <v>26</v>
      </c>
      <c r="M61" t="s">
        <v>863</v>
      </c>
      <c r="N61" t="s">
        <v>677</v>
      </c>
      <c r="AH61" t="s">
        <v>1265</v>
      </c>
      <c r="AI61" s="5">
        <f t="shared" si="11"/>
        <v>257955360</v>
      </c>
      <c r="AJ61" s="7">
        <f t="shared" si="12"/>
        <v>1.0178395368374359E-2</v>
      </c>
      <c r="AK61">
        <f t="shared" si="13"/>
        <v>5</v>
      </c>
      <c r="AL61" s="7">
        <f t="shared" si="14"/>
        <v>8.6956521739130436E-3</v>
      </c>
    </row>
    <row r="62" spans="1:38" x14ac:dyDescent="0.45">
      <c r="A62">
        <v>1043</v>
      </c>
      <c r="B62" t="s">
        <v>790</v>
      </c>
      <c r="C62" t="s">
        <v>852</v>
      </c>
      <c r="D62" t="s">
        <v>864</v>
      </c>
      <c r="E62">
        <v>11</v>
      </c>
      <c r="H62" s="2">
        <v>18000</v>
      </c>
      <c r="I62" s="5">
        <f t="shared" si="0"/>
        <v>444240</v>
      </c>
      <c r="J62" s="2">
        <v>936000</v>
      </c>
      <c r="K62" s="5">
        <f t="shared" si="1"/>
        <v>23100480</v>
      </c>
      <c r="L62">
        <v>24</v>
      </c>
      <c r="M62" t="s">
        <v>17</v>
      </c>
      <c r="N62" t="s">
        <v>677</v>
      </c>
      <c r="AH62" t="s">
        <v>1269</v>
      </c>
      <c r="AI62" s="5">
        <f t="shared" si="11"/>
        <v>11550240</v>
      </c>
      <c r="AJ62" s="7">
        <f t="shared" si="12"/>
        <v>4.5574904634512053E-4</v>
      </c>
      <c r="AK62">
        <f t="shared" si="13"/>
        <v>1</v>
      </c>
      <c r="AL62" s="7">
        <f t="shared" si="14"/>
        <v>1.7391304347826088E-3</v>
      </c>
    </row>
    <row r="63" spans="1:38" x14ac:dyDescent="0.45">
      <c r="A63">
        <v>1044</v>
      </c>
      <c r="B63" t="s">
        <v>790</v>
      </c>
      <c r="C63" t="s">
        <v>852</v>
      </c>
      <c r="D63" t="s">
        <v>865</v>
      </c>
      <c r="E63">
        <v>12</v>
      </c>
      <c r="H63" s="2">
        <v>18000</v>
      </c>
      <c r="I63" s="5">
        <f t="shared" si="0"/>
        <v>444240</v>
      </c>
      <c r="J63" s="2">
        <v>936000</v>
      </c>
      <c r="K63" s="5">
        <f t="shared" si="1"/>
        <v>23100480</v>
      </c>
      <c r="L63">
        <v>28</v>
      </c>
      <c r="M63" t="s">
        <v>26</v>
      </c>
      <c r="N63" t="s">
        <v>677</v>
      </c>
      <c r="AH63" t="s">
        <v>629</v>
      </c>
      <c r="AI63" s="5">
        <f t="shared" si="11"/>
        <v>4620096</v>
      </c>
      <c r="AJ63" s="7">
        <f t="shared" si="12"/>
        <v>1.8229961853804822E-4</v>
      </c>
      <c r="AK63">
        <f t="shared" si="13"/>
        <v>1</v>
      </c>
      <c r="AL63" s="7">
        <f t="shared" si="14"/>
        <v>1.7391304347826088E-3</v>
      </c>
    </row>
    <row r="64" spans="1:38" x14ac:dyDescent="0.45">
      <c r="A64">
        <v>1045</v>
      </c>
      <c r="B64" t="s">
        <v>790</v>
      </c>
      <c r="C64" t="s">
        <v>852</v>
      </c>
      <c r="D64" t="s">
        <v>866</v>
      </c>
      <c r="E64">
        <v>13</v>
      </c>
      <c r="H64" s="2">
        <v>16000</v>
      </c>
      <c r="I64" s="5">
        <f t="shared" si="0"/>
        <v>394880</v>
      </c>
      <c r="J64" s="2">
        <v>832000</v>
      </c>
      <c r="K64" s="5">
        <f t="shared" si="1"/>
        <v>20533760</v>
      </c>
      <c r="L64">
        <v>23</v>
      </c>
      <c r="M64" t="s">
        <v>45</v>
      </c>
      <c r="N64" t="s">
        <v>677</v>
      </c>
      <c r="AH64" t="s">
        <v>1285</v>
      </c>
      <c r="AI64" s="5">
        <f t="shared" si="11"/>
        <v>3336736</v>
      </c>
      <c r="AJ64" s="7">
        <f t="shared" si="12"/>
        <v>1.3166083561081261E-4</v>
      </c>
      <c r="AK64">
        <f t="shared" si="13"/>
        <v>1</v>
      </c>
      <c r="AL64" s="7">
        <f t="shared" si="14"/>
        <v>1.7391304347826088E-3</v>
      </c>
    </row>
    <row r="65" spans="1:38" x14ac:dyDescent="0.45">
      <c r="A65">
        <v>1046</v>
      </c>
      <c r="B65" t="s">
        <v>790</v>
      </c>
      <c r="C65" t="s">
        <v>852</v>
      </c>
      <c r="D65" t="s">
        <v>867</v>
      </c>
      <c r="E65">
        <v>14</v>
      </c>
      <c r="H65" s="2">
        <v>15000</v>
      </c>
      <c r="I65" s="5">
        <f t="shared" si="0"/>
        <v>370200</v>
      </c>
      <c r="J65" s="2">
        <v>780000</v>
      </c>
      <c r="K65" s="5">
        <f t="shared" si="1"/>
        <v>19250400</v>
      </c>
      <c r="L65">
        <v>20</v>
      </c>
      <c r="M65" t="s">
        <v>26</v>
      </c>
      <c r="N65" t="s">
        <v>677</v>
      </c>
      <c r="AH65" t="s">
        <v>57</v>
      </c>
      <c r="AI65" s="5">
        <f t="shared" si="11"/>
        <v>45815952</v>
      </c>
      <c r="AJ65" s="7">
        <f t="shared" si="12"/>
        <v>1.8078045505023116E-3</v>
      </c>
      <c r="AK65">
        <f t="shared" si="13"/>
        <v>3</v>
      </c>
      <c r="AL65" s="7">
        <f t="shared" si="14"/>
        <v>5.2173913043478265E-3</v>
      </c>
    </row>
    <row r="66" spans="1:38" x14ac:dyDescent="0.45">
      <c r="A66">
        <v>1047</v>
      </c>
      <c r="B66" t="s">
        <v>790</v>
      </c>
      <c r="C66" t="s">
        <v>852</v>
      </c>
      <c r="D66" t="s">
        <v>868</v>
      </c>
      <c r="E66">
        <v>15</v>
      </c>
      <c r="H66" s="2">
        <v>14000</v>
      </c>
      <c r="I66" s="5">
        <f t="shared" si="0"/>
        <v>345520</v>
      </c>
      <c r="J66" s="2">
        <v>728000</v>
      </c>
      <c r="K66" s="5">
        <f t="shared" si="1"/>
        <v>17967040</v>
      </c>
      <c r="L66">
        <v>22</v>
      </c>
      <c r="M66" t="s">
        <v>105</v>
      </c>
      <c r="N66" t="s">
        <v>677</v>
      </c>
      <c r="AH66" t="s">
        <v>1329</v>
      </c>
      <c r="AI66" s="5">
        <f t="shared" si="11"/>
        <v>29517280</v>
      </c>
      <c r="AJ66" s="7">
        <f t="shared" si="12"/>
        <v>1.1646920073264191E-3</v>
      </c>
      <c r="AK66">
        <f t="shared" si="13"/>
        <v>1</v>
      </c>
      <c r="AL66" s="7">
        <f t="shared" si="14"/>
        <v>1.7391304347826088E-3</v>
      </c>
    </row>
    <row r="67" spans="1:38" x14ac:dyDescent="0.45">
      <c r="A67">
        <v>1048</v>
      </c>
      <c r="B67" t="s">
        <v>790</v>
      </c>
      <c r="C67" t="s">
        <v>852</v>
      </c>
      <c r="D67" t="s">
        <v>869</v>
      </c>
      <c r="E67">
        <v>16</v>
      </c>
      <c r="H67" s="2">
        <v>12000</v>
      </c>
      <c r="I67" s="5">
        <f t="shared" ref="I67:I130" si="15">H67*$P$3</f>
        <v>296160</v>
      </c>
      <c r="J67" s="2">
        <v>624000</v>
      </c>
      <c r="K67" s="5">
        <f t="shared" ref="K67:K130" si="16">J67*$P$3</f>
        <v>15400320</v>
      </c>
      <c r="L67">
        <v>24</v>
      </c>
      <c r="M67" t="s">
        <v>28</v>
      </c>
      <c r="N67" t="s">
        <v>677</v>
      </c>
      <c r="AH67" t="s">
        <v>525</v>
      </c>
      <c r="AI67" s="5">
        <f t="shared" si="11"/>
        <v>24383840</v>
      </c>
      <c r="AJ67" s="7">
        <f t="shared" si="12"/>
        <v>9.6213687561747668E-4</v>
      </c>
      <c r="AK67">
        <f t="shared" si="13"/>
        <v>1</v>
      </c>
      <c r="AL67" s="7">
        <f t="shared" si="14"/>
        <v>1.7391304347826088E-3</v>
      </c>
    </row>
    <row r="68" spans="1:38" x14ac:dyDescent="0.45">
      <c r="A68">
        <v>1049</v>
      </c>
      <c r="B68" t="s">
        <v>790</v>
      </c>
      <c r="C68" t="s">
        <v>852</v>
      </c>
      <c r="D68" t="s">
        <v>870</v>
      </c>
      <c r="E68">
        <v>17</v>
      </c>
      <c r="H68" s="2">
        <v>12000</v>
      </c>
      <c r="I68" s="5">
        <f t="shared" si="15"/>
        <v>296160</v>
      </c>
      <c r="J68" s="2">
        <v>624000</v>
      </c>
      <c r="K68" s="5">
        <f t="shared" si="16"/>
        <v>15400320</v>
      </c>
      <c r="L68">
        <v>22</v>
      </c>
      <c r="M68" t="s">
        <v>63</v>
      </c>
      <c r="N68" t="s">
        <v>677</v>
      </c>
      <c r="AH68" t="s">
        <v>1344</v>
      </c>
      <c r="AI68" s="5">
        <f t="shared" si="11"/>
        <v>4106752</v>
      </c>
      <c r="AJ68" s="7">
        <f t="shared" si="12"/>
        <v>1.6204410536715396E-4</v>
      </c>
      <c r="AK68">
        <f t="shared" si="13"/>
        <v>1</v>
      </c>
      <c r="AL68" s="7">
        <f t="shared" si="14"/>
        <v>1.7391304347826088E-3</v>
      </c>
    </row>
    <row r="69" spans="1:38" x14ac:dyDescent="0.45">
      <c r="A69">
        <v>1050</v>
      </c>
      <c r="B69" t="s">
        <v>790</v>
      </c>
      <c r="C69" t="s">
        <v>852</v>
      </c>
      <c r="D69" t="s">
        <v>871</v>
      </c>
      <c r="E69">
        <v>18</v>
      </c>
      <c r="H69" s="2">
        <v>11000</v>
      </c>
      <c r="I69" s="5">
        <f t="shared" si="15"/>
        <v>271480</v>
      </c>
      <c r="J69" s="2">
        <v>572000</v>
      </c>
      <c r="K69" s="5">
        <f t="shared" si="16"/>
        <v>14116960</v>
      </c>
      <c r="L69">
        <v>21</v>
      </c>
      <c r="M69" t="s">
        <v>62</v>
      </c>
      <c r="N69" t="s">
        <v>677</v>
      </c>
      <c r="AH69" t="s">
        <v>299</v>
      </c>
      <c r="AI69" s="5">
        <f t="shared" si="11"/>
        <v>24383840</v>
      </c>
      <c r="AJ69" s="7">
        <f t="shared" si="12"/>
        <v>9.6213687561747668E-4</v>
      </c>
      <c r="AK69">
        <f t="shared" si="13"/>
        <v>1</v>
      </c>
      <c r="AL69" s="7">
        <f t="shared" si="14"/>
        <v>1.7391304347826088E-3</v>
      </c>
    </row>
    <row r="70" spans="1:38" x14ac:dyDescent="0.45">
      <c r="A70">
        <v>1051</v>
      </c>
      <c r="B70" t="s">
        <v>790</v>
      </c>
      <c r="C70" t="s">
        <v>852</v>
      </c>
      <c r="D70" t="s">
        <v>872</v>
      </c>
      <c r="E70">
        <v>19</v>
      </c>
      <c r="H70" s="2">
        <v>10000</v>
      </c>
      <c r="I70" s="5">
        <f t="shared" si="15"/>
        <v>246800</v>
      </c>
      <c r="J70" s="2">
        <v>520000</v>
      </c>
      <c r="K70" s="5">
        <f t="shared" si="16"/>
        <v>12833600</v>
      </c>
      <c r="L70">
        <v>32</v>
      </c>
      <c r="M70" t="s">
        <v>231</v>
      </c>
      <c r="N70" t="s">
        <v>677</v>
      </c>
      <c r="AH70" t="s">
        <v>1373</v>
      </c>
      <c r="AI70" s="5">
        <f t="shared" si="11"/>
        <v>63526320</v>
      </c>
      <c r="AJ70" s="7">
        <f t="shared" si="12"/>
        <v>2.5066197548981629E-3</v>
      </c>
      <c r="AK70">
        <f t="shared" si="13"/>
        <v>2</v>
      </c>
      <c r="AL70" s="7">
        <f t="shared" si="14"/>
        <v>3.4782608695652175E-3</v>
      </c>
    </row>
    <row r="71" spans="1:38" x14ac:dyDescent="0.45">
      <c r="A71">
        <v>1052</v>
      </c>
      <c r="B71" t="s">
        <v>790</v>
      </c>
      <c r="C71" t="s">
        <v>852</v>
      </c>
      <c r="D71" t="s">
        <v>873</v>
      </c>
      <c r="E71">
        <v>20</v>
      </c>
      <c r="H71" s="2">
        <v>8900</v>
      </c>
      <c r="I71" s="5">
        <f t="shared" si="15"/>
        <v>219652</v>
      </c>
      <c r="J71" s="2">
        <v>462800</v>
      </c>
      <c r="K71" s="5">
        <f t="shared" si="16"/>
        <v>11421904</v>
      </c>
      <c r="L71">
        <v>33</v>
      </c>
      <c r="M71" t="s">
        <v>52</v>
      </c>
      <c r="N71" t="s">
        <v>677</v>
      </c>
      <c r="AH71" t="s">
        <v>1379</v>
      </c>
      <c r="AI71" s="5">
        <f t="shared" si="11"/>
        <v>16683680</v>
      </c>
      <c r="AJ71" s="7">
        <f t="shared" si="12"/>
        <v>6.5830417805406299E-4</v>
      </c>
      <c r="AK71">
        <f t="shared" si="13"/>
        <v>1</v>
      </c>
      <c r="AL71" s="7">
        <f t="shared" si="14"/>
        <v>1.7391304347826088E-3</v>
      </c>
    </row>
    <row r="72" spans="1:38" x14ac:dyDescent="0.45">
      <c r="A72">
        <v>1053</v>
      </c>
      <c r="B72" t="s">
        <v>790</v>
      </c>
      <c r="C72" t="s">
        <v>852</v>
      </c>
      <c r="D72" t="s">
        <v>874</v>
      </c>
      <c r="E72">
        <v>21</v>
      </c>
      <c r="H72" s="2">
        <v>6000</v>
      </c>
      <c r="I72" s="5">
        <f t="shared" si="15"/>
        <v>148080</v>
      </c>
      <c r="J72" s="2">
        <v>312000</v>
      </c>
      <c r="K72" s="5">
        <f t="shared" si="16"/>
        <v>7700160</v>
      </c>
      <c r="L72">
        <v>28</v>
      </c>
      <c r="M72" t="s">
        <v>875</v>
      </c>
      <c r="N72" t="s">
        <v>677</v>
      </c>
      <c r="AH72" t="s">
        <v>223</v>
      </c>
      <c r="AI72" s="5">
        <f t="shared" si="11"/>
        <v>5775120</v>
      </c>
      <c r="AJ72" s="7">
        <f t="shared" si="12"/>
        <v>2.2787452317256027E-4</v>
      </c>
      <c r="AK72">
        <f t="shared" si="13"/>
        <v>1</v>
      </c>
      <c r="AL72" s="7">
        <f t="shared" si="14"/>
        <v>1.7391304347826088E-3</v>
      </c>
    </row>
    <row r="73" spans="1:38" x14ac:dyDescent="0.45">
      <c r="A73">
        <v>1054</v>
      </c>
      <c r="B73" t="s">
        <v>790</v>
      </c>
      <c r="C73" t="s">
        <v>852</v>
      </c>
      <c r="D73" t="s">
        <v>876</v>
      </c>
      <c r="E73">
        <v>22</v>
      </c>
      <c r="H73" s="2">
        <v>4800</v>
      </c>
      <c r="I73" s="5">
        <f t="shared" si="15"/>
        <v>118464</v>
      </c>
      <c r="J73" s="2">
        <v>249600</v>
      </c>
      <c r="K73" s="5">
        <f t="shared" si="16"/>
        <v>6160128</v>
      </c>
      <c r="L73">
        <v>22</v>
      </c>
      <c r="M73" t="s">
        <v>63</v>
      </c>
      <c r="N73" t="s">
        <v>677</v>
      </c>
      <c r="AH73" t="s">
        <v>1395</v>
      </c>
      <c r="AI73" s="5">
        <f t="shared" si="11"/>
        <v>5646784</v>
      </c>
      <c r="AJ73" s="7">
        <f t="shared" si="12"/>
        <v>2.2281064487983672E-4</v>
      </c>
      <c r="AK73">
        <f t="shared" si="13"/>
        <v>1</v>
      </c>
      <c r="AL73" s="7">
        <f t="shared" si="14"/>
        <v>1.7391304347826088E-3</v>
      </c>
    </row>
    <row r="74" spans="1:38" x14ac:dyDescent="0.45">
      <c r="A74">
        <v>1055</v>
      </c>
      <c r="B74" t="s">
        <v>790</v>
      </c>
      <c r="C74" t="s">
        <v>852</v>
      </c>
      <c r="D74" t="s">
        <v>877</v>
      </c>
      <c r="E74">
        <v>23</v>
      </c>
      <c r="H74" s="2">
        <v>4800</v>
      </c>
      <c r="I74" s="5">
        <f t="shared" si="15"/>
        <v>118464</v>
      </c>
      <c r="J74" s="2">
        <v>249600</v>
      </c>
      <c r="K74" s="5">
        <f t="shared" si="16"/>
        <v>6160128</v>
      </c>
      <c r="L74">
        <v>22</v>
      </c>
      <c r="M74" t="s">
        <v>62</v>
      </c>
      <c r="N74" t="s">
        <v>677</v>
      </c>
    </row>
    <row r="75" spans="1:38" x14ac:dyDescent="0.45">
      <c r="A75">
        <v>1056</v>
      </c>
      <c r="B75" t="s">
        <v>790</v>
      </c>
      <c r="C75" t="s">
        <v>852</v>
      </c>
      <c r="D75" t="s">
        <v>878</v>
      </c>
      <c r="E75">
        <v>24</v>
      </c>
      <c r="H75" s="2">
        <v>3000</v>
      </c>
      <c r="I75" s="5">
        <f t="shared" si="15"/>
        <v>74040</v>
      </c>
      <c r="J75" s="2">
        <v>156000</v>
      </c>
      <c r="K75" s="5">
        <f t="shared" si="16"/>
        <v>3850080</v>
      </c>
      <c r="L75">
        <v>24</v>
      </c>
      <c r="M75" t="s">
        <v>65</v>
      </c>
      <c r="N75" t="s">
        <v>677</v>
      </c>
      <c r="AH75" t="s">
        <v>1454</v>
      </c>
      <c r="AI75" s="6">
        <f>SUM(AI12:AI73)</f>
        <v>25343421105.599998</v>
      </c>
      <c r="AK75">
        <f>SUM(AK12:AK73)</f>
        <v>575</v>
      </c>
    </row>
    <row r="76" spans="1:38" x14ac:dyDescent="0.45">
      <c r="A76">
        <v>1057</v>
      </c>
      <c r="B76" t="s">
        <v>790</v>
      </c>
      <c r="C76" t="s">
        <v>879</v>
      </c>
      <c r="D76" t="s">
        <v>880</v>
      </c>
      <c r="E76">
        <v>1</v>
      </c>
      <c r="H76" s="2">
        <v>351000</v>
      </c>
      <c r="I76" s="5">
        <f t="shared" si="15"/>
        <v>8662680</v>
      </c>
      <c r="J76" s="2">
        <v>18252000</v>
      </c>
      <c r="K76" s="5">
        <f t="shared" si="16"/>
        <v>450459360</v>
      </c>
      <c r="L76">
        <v>30</v>
      </c>
      <c r="M76" t="s">
        <v>20</v>
      </c>
      <c r="N76" t="s">
        <v>317</v>
      </c>
    </row>
    <row r="77" spans="1:38" x14ac:dyDescent="0.45">
      <c r="A77">
        <v>1058</v>
      </c>
      <c r="B77" t="s">
        <v>790</v>
      </c>
      <c r="C77" t="s">
        <v>879</v>
      </c>
      <c r="D77" t="s">
        <v>881</v>
      </c>
      <c r="E77">
        <v>2</v>
      </c>
      <c r="H77" s="2">
        <v>263000</v>
      </c>
      <c r="I77" s="5">
        <f t="shared" si="15"/>
        <v>6490840</v>
      </c>
      <c r="J77" s="2">
        <v>13676000</v>
      </c>
      <c r="K77" s="5">
        <f t="shared" si="16"/>
        <v>337523680</v>
      </c>
      <c r="L77">
        <v>34</v>
      </c>
      <c r="M77" t="s">
        <v>45</v>
      </c>
      <c r="N77" t="s">
        <v>34</v>
      </c>
    </row>
    <row r="78" spans="1:38" x14ac:dyDescent="0.45">
      <c r="A78">
        <v>1059</v>
      </c>
      <c r="B78" t="s">
        <v>790</v>
      </c>
      <c r="C78" t="s">
        <v>879</v>
      </c>
      <c r="D78" t="s">
        <v>882</v>
      </c>
      <c r="E78">
        <v>3</v>
      </c>
      <c r="H78" s="2">
        <v>262000</v>
      </c>
      <c r="I78" s="5">
        <f t="shared" si="15"/>
        <v>6466160</v>
      </c>
      <c r="J78" s="2">
        <v>13624000</v>
      </c>
      <c r="K78" s="5">
        <f t="shared" si="16"/>
        <v>336240320</v>
      </c>
      <c r="L78">
        <v>29</v>
      </c>
      <c r="M78" t="s">
        <v>166</v>
      </c>
      <c r="N78" t="s">
        <v>677</v>
      </c>
    </row>
    <row r="79" spans="1:38" x14ac:dyDescent="0.45">
      <c r="A79">
        <v>1060</v>
      </c>
      <c r="B79" t="s">
        <v>790</v>
      </c>
      <c r="C79" t="s">
        <v>879</v>
      </c>
      <c r="D79" t="s">
        <v>883</v>
      </c>
      <c r="E79">
        <v>4</v>
      </c>
      <c r="H79" s="2">
        <v>253000</v>
      </c>
      <c r="I79" s="5">
        <f t="shared" si="15"/>
        <v>6244040</v>
      </c>
      <c r="J79" s="2">
        <v>13156000</v>
      </c>
      <c r="K79" s="5">
        <f t="shared" si="16"/>
        <v>324690080</v>
      </c>
      <c r="L79">
        <v>28</v>
      </c>
      <c r="M79" t="s">
        <v>28</v>
      </c>
      <c r="N79" t="s">
        <v>884</v>
      </c>
    </row>
    <row r="80" spans="1:38" x14ac:dyDescent="0.45">
      <c r="A80">
        <v>1061</v>
      </c>
      <c r="B80" t="s">
        <v>790</v>
      </c>
      <c r="C80" t="s">
        <v>879</v>
      </c>
      <c r="D80" t="s">
        <v>885</v>
      </c>
      <c r="E80">
        <v>5</v>
      </c>
      <c r="H80" s="2">
        <v>154000</v>
      </c>
      <c r="I80" s="5">
        <f t="shared" si="15"/>
        <v>3800720</v>
      </c>
      <c r="J80" s="2">
        <v>8008000</v>
      </c>
      <c r="K80" s="5">
        <f t="shared" si="16"/>
        <v>197637440</v>
      </c>
      <c r="L80">
        <v>21</v>
      </c>
      <c r="M80" t="s">
        <v>20</v>
      </c>
      <c r="N80" t="s">
        <v>886</v>
      </c>
    </row>
    <row r="81" spans="1:14" x14ac:dyDescent="0.45">
      <c r="A81">
        <v>1062</v>
      </c>
      <c r="B81" t="s">
        <v>790</v>
      </c>
      <c r="C81" t="s">
        <v>879</v>
      </c>
      <c r="D81" t="s">
        <v>887</v>
      </c>
      <c r="E81">
        <v>6</v>
      </c>
      <c r="H81" s="2">
        <v>141000</v>
      </c>
      <c r="I81" s="5">
        <f t="shared" si="15"/>
        <v>3479880</v>
      </c>
      <c r="J81" s="2">
        <v>7332000</v>
      </c>
      <c r="K81" s="5">
        <f t="shared" si="16"/>
        <v>180953760</v>
      </c>
      <c r="L81">
        <v>26</v>
      </c>
      <c r="M81" t="s">
        <v>30</v>
      </c>
      <c r="N81" t="s">
        <v>677</v>
      </c>
    </row>
    <row r="82" spans="1:14" x14ac:dyDescent="0.45">
      <c r="A82">
        <v>1063</v>
      </c>
      <c r="B82" t="s">
        <v>790</v>
      </c>
      <c r="C82" t="s">
        <v>879</v>
      </c>
      <c r="D82" t="s">
        <v>888</v>
      </c>
      <c r="E82">
        <v>7</v>
      </c>
      <c r="H82" s="2">
        <v>141000</v>
      </c>
      <c r="I82" s="5">
        <f t="shared" si="15"/>
        <v>3479880</v>
      </c>
      <c r="J82" s="2">
        <v>7332000</v>
      </c>
      <c r="K82" s="5">
        <f t="shared" si="16"/>
        <v>180953760</v>
      </c>
      <c r="L82">
        <v>27</v>
      </c>
      <c r="M82" t="s">
        <v>678</v>
      </c>
      <c r="N82" t="s">
        <v>795</v>
      </c>
    </row>
    <row r="83" spans="1:14" x14ac:dyDescent="0.45">
      <c r="A83">
        <v>1064</v>
      </c>
      <c r="B83" t="s">
        <v>790</v>
      </c>
      <c r="C83" t="s">
        <v>879</v>
      </c>
      <c r="D83" t="s">
        <v>889</v>
      </c>
      <c r="E83">
        <v>8</v>
      </c>
      <c r="H83" s="2">
        <v>107000</v>
      </c>
      <c r="I83" s="5">
        <f t="shared" si="15"/>
        <v>2640760</v>
      </c>
      <c r="J83" s="2">
        <v>5564000</v>
      </c>
      <c r="K83" s="5">
        <f t="shared" si="16"/>
        <v>137319520</v>
      </c>
      <c r="L83">
        <v>28</v>
      </c>
      <c r="M83" t="s">
        <v>26</v>
      </c>
      <c r="N83" t="s">
        <v>890</v>
      </c>
    </row>
    <row r="84" spans="1:14" x14ac:dyDescent="0.45">
      <c r="A84">
        <v>1065</v>
      </c>
      <c r="B84" t="s">
        <v>790</v>
      </c>
      <c r="C84" t="s">
        <v>879</v>
      </c>
      <c r="D84" t="s">
        <v>891</v>
      </c>
      <c r="E84">
        <v>9</v>
      </c>
      <c r="H84" s="2">
        <v>106000</v>
      </c>
      <c r="I84" s="5">
        <f t="shared" si="15"/>
        <v>2616080</v>
      </c>
      <c r="J84" s="2">
        <v>5512000</v>
      </c>
      <c r="K84" s="5">
        <f t="shared" si="16"/>
        <v>136036160</v>
      </c>
      <c r="L84">
        <v>25</v>
      </c>
      <c r="M84" t="s">
        <v>863</v>
      </c>
      <c r="N84" t="s">
        <v>317</v>
      </c>
    </row>
    <row r="85" spans="1:14" x14ac:dyDescent="0.45">
      <c r="A85">
        <v>1066</v>
      </c>
      <c r="B85" t="s">
        <v>790</v>
      </c>
      <c r="C85" t="s">
        <v>879</v>
      </c>
      <c r="D85" t="s">
        <v>892</v>
      </c>
      <c r="E85">
        <v>10</v>
      </c>
      <c r="H85" s="2">
        <v>85000</v>
      </c>
      <c r="I85" s="5">
        <f t="shared" si="15"/>
        <v>2097800</v>
      </c>
      <c r="J85" s="2">
        <v>4420000</v>
      </c>
      <c r="K85" s="5">
        <f t="shared" si="16"/>
        <v>109085600</v>
      </c>
      <c r="L85">
        <v>29</v>
      </c>
      <c r="M85" t="s">
        <v>75</v>
      </c>
      <c r="N85" t="s">
        <v>801</v>
      </c>
    </row>
    <row r="86" spans="1:14" x14ac:dyDescent="0.45">
      <c r="A86">
        <v>1067</v>
      </c>
      <c r="B86" t="s">
        <v>790</v>
      </c>
      <c r="C86" t="s">
        <v>879</v>
      </c>
      <c r="D86" t="s">
        <v>893</v>
      </c>
      <c r="E86">
        <v>11</v>
      </c>
      <c r="H86" s="2">
        <v>84000</v>
      </c>
      <c r="I86" s="5">
        <f t="shared" si="15"/>
        <v>2073120</v>
      </c>
      <c r="J86" s="2">
        <v>4368000</v>
      </c>
      <c r="K86" s="5">
        <f t="shared" si="16"/>
        <v>107802240</v>
      </c>
      <c r="L86">
        <v>26</v>
      </c>
      <c r="M86" t="s">
        <v>894</v>
      </c>
      <c r="N86" t="s">
        <v>677</v>
      </c>
    </row>
    <row r="87" spans="1:14" x14ac:dyDescent="0.45">
      <c r="A87">
        <v>1068</v>
      </c>
      <c r="B87" t="s">
        <v>790</v>
      </c>
      <c r="C87" t="s">
        <v>879</v>
      </c>
      <c r="D87" t="s">
        <v>895</v>
      </c>
      <c r="E87">
        <v>12</v>
      </c>
      <c r="H87" s="2">
        <v>82000</v>
      </c>
      <c r="I87" s="5">
        <f t="shared" si="15"/>
        <v>2023760</v>
      </c>
      <c r="J87" s="2">
        <v>4264000</v>
      </c>
      <c r="K87" s="5">
        <f t="shared" si="16"/>
        <v>105235520</v>
      </c>
      <c r="L87">
        <v>26</v>
      </c>
      <c r="M87" t="s">
        <v>17</v>
      </c>
      <c r="N87" t="s">
        <v>34</v>
      </c>
    </row>
    <row r="88" spans="1:14" x14ac:dyDescent="0.45">
      <c r="A88">
        <v>1069</v>
      </c>
      <c r="B88" t="s">
        <v>790</v>
      </c>
      <c r="C88" t="s">
        <v>879</v>
      </c>
      <c r="D88" t="s">
        <v>896</v>
      </c>
      <c r="E88">
        <v>13</v>
      </c>
      <c r="H88" s="2">
        <v>82000</v>
      </c>
      <c r="I88" s="5">
        <f t="shared" si="15"/>
        <v>2023760</v>
      </c>
      <c r="J88" s="2">
        <v>4264000</v>
      </c>
      <c r="K88" s="5">
        <f t="shared" si="16"/>
        <v>105235520</v>
      </c>
      <c r="L88">
        <v>26</v>
      </c>
      <c r="M88" t="s">
        <v>20</v>
      </c>
      <c r="N88" t="s">
        <v>18</v>
      </c>
    </row>
    <row r="89" spans="1:14" x14ac:dyDescent="0.45">
      <c r="A89">
        <v>1070</v>
      </c>
      <c r="B89" t="s">
        <v>790</v>
      </c>
      <c r="C89" t="s">
        <v>879</v>
      </c>
      <c r="D89" t="s">
        <v>897</v>
      </c>
      <c r="E89">
        <v>14</v>
      </c>
      <c r="H89" s="2">
        <v>76000</v>
      </c>
      <c r="I89" s="5">
        <f t="shared" si="15"/>
        <v>1875680</v>
      </c>
      <c r="J89" s="2">
        <v>3952000</v>
      </c>
      <c r="K89" s="5">
        <f t="shared" si="16"/>
        <v>97535360</v>
      </c>
      <c r="L89">
        <v>32</v>
      </c>
      <c r="M89" t="s">
        <v>17</v>
      </c>
      <c r="N89" t="s">
        <v>106</v>
      </c>
    </row>
    <row r="90" spans="1:14" x14ac:dyDescent="0.45">
      <c r="A90">
        <v>1071</v>
      </c>
      <c r="B90" t="s">
        <v>790</v>
      </c>
      <c r="C90" t="s">
        <v>879</v>
      </c>
      <c r="D90" t="s">
        <v>898</v>
      </c>
      <c r="E90">
        <v>15</v>
      </c>
      <c r="H90" s="2">
        <v>72000</v>
      </c>
      <c r="I90" s="5">
        <f t="shared" si="15"/>
        <v>1776960</v>
      </c>
      <c r="J90" s="2">
        <v>3744000</v>
      </c>
      <c r="K90" s="5">
        <f t="shared" si="16"/>
        <v>92401920</v>
      </c>
      <c r="L90">
        <v>30</v>
      </c>
      <c r="M90" t="s">
        <v>17</v>
      </c>
      <c r="N90" t="s">
        <v>899</v>
      </c>
    </row>
    <row r="91" spans="1:14" x14ac:dyDescent="0.45">
      <c r="A91">
        <v>1072</v>
      </c>
      <c r="B91" t="s">
        <v>790</v>
      </c>
      <c r="C91" t="s">
        <v>879</v>
      </c>
      <c r="D91" t="s">
        <v>900</v>
      </c>
      <c r="E91">
        <v>16</v>
      </c>
      <c r="H91" s="2">
        <v>65000</v>
      </c>
      <c r="I91" s="5">
        <f t="shared" si="15"/>
        <v>1604200</v>
      </c>
      <c r="J91" s="2">
        <v>3380000</v>
      </c>
      <c r="K91" s="5">
        <f t="shared" si="16"/>
        <v>83418400</v>
      </c>
      <c r="L91">
        <v>22</v>
      </c>
      <c r="M91" t="s">
        <v>20</v>
      </c>
      <c r="N91" t="s">
        <v>106</v>
      </c>
    </row>
    <row r="92" spans="1:14" x14ac:dyDescent="0.45">
      <c r="A92">
        <v>1073</v>
      </c>
      <c r="B92" t="s">
        <v>790</v>
      </c>
      <c r="C92" t="s">
        <v>879</v>
      </c>
      <c r="D92" t="s">
        <v>901</v>
      </c>
      <c r="E92">
        <v>17</v>
      </c>
      <c r="H92" s="2">
        <v>64000</v>
      </c>
      <c r="I92" s="5">
        <f t="shared" si="15"/>
        <v>1579520</v>
      </c>
      <c r="J92" s="2">
        <v>3328000</v>
      </c>
      <c r="K92" s="5">
        <f t="shared" si="16"/>
        <v>82135040</v>
      </c>
      <c r="L92">
        <v>23</v>
      </c>
      <c r="M92" t="s">
        <v>22</v>
      </c>
      <c r="N92" t="s">
        <v>106</v>
      </c>
    </row>
    <row r="93" spans="1:14" x14ac:dyDescent="0.45">
      <c r="A93">
        <v>1074</v>
      </c>
      <c r="B93" t="s">
        <v>790</v>
      </c>
      <c r="C93" t="s">
        <v>879</v>
      </c>
      <c r="D93" t="s">
        <v>902</v>
      </c>
      <c r="E93">
        <v>18</v>
      </c>
      <c r="H93" s="2">
        <v>52000</v>
      </c>
      <c r="I93" s="5">
        <f t="shared" si="15"/>
        <v>1283360</v>
      </c>
      <c r="J93" s="2">
        <v>2704000</v>
      </c>
      <c r="K93" s="5">
        <f t="shared" si="16"/>
        <v>66734720</v>
      </c>
      <c r="L93">
        <v>31</v>
      </c>
      <c r="M93" t="s">
        <v>66</v>
      </c>
      <c r="N93" t="s">
        <v>401</v>
      </c>
    </row>
    <row r="94" spans="1:14" x14ac:dyDescent="0.45">
      <c r="A94">
        <v>1075</v>
      </c>
      <c r="B94" t="s">
        <v>790</v>
      </c>
      <c r="C94" t="s">
        <v>879</v>
      </c>
      <c r="D94" t="s">
        <v>903</v>
      </c>
      <c r="E94">
        <v>19</v>
      </c>
      <c r="H94" s="2">
        <v>33000</v>
      </c>
      <c r="I94" s="5">
        <f t="shared" si="15"/>
        <v>814440</v>
      </c>
      <c r="J94" s="2">
        <v>1716000</v>
      </c>
      <c r="K94" s="5">
        <f t="shared" si="16"/>
        <v>42350880</v>
      </c>
      <c r="L94">
        <v>30</v>
      </c>
      <c r="M94" t="s">
        <v>28</v>
      </c>
      <c r="N94" t="s">
        <v>317</v>
      </c>
    </row>
    <row r="95" spans="1:14" x14ac:dyDescent="0.45">
      <c r="A95">
        <v>1076</v>
      </c>
      <c r="B95" t="s">
        <v>790</v>
      </c>
      <c r="C95" t="s">
        <v>879</v>
      </c>
      <c r="D95" t="s">
        <v>904</v>
      </c>
      <c r="E95">
        <v>20</v>
      </c>
      <c r="H95" s="2">
        <v>28000</v>
      </c>
      <c r="I95" s="5">
        <f t="shared" si="15"/>
        <v>691040</v>
      </c>
      <c r="J95" s="2">
        <v>1456000</v>
      </c>
      <c r="K95" s="5">
        <f t="shared" si="16"/>
        <v>35934080</v>
      </c>
      <c r="L95">
        <v>27</v>
      </c>
      <c r="M95" t="s">
        <v>50</v>
      </c>
      <c r="N95" t="s">
        <v>18</v>
      </c>
    </row>
    <row r="96" spans="1:14" x14ac:dyDescent="0.45">
      <c r="A96">
        <v>1077</v>
      </c>
      <c r="B96" t="s">
        <v>790</v>
      </c>
      <c r="C96" t="s">
        <v>879</v>
      </c>
      <c r="D96" t="s">
        <v>905</v>
      </c>
      <c r="E96">
        <v>21</v>
      </c>
      <c r="H96" s="2">
        <v>9100</v>
      </c>
      <c r="I96" s="5">
        <f t="shared" si="15"/>
        <v>224588</v>
      </c>
      <c r="J96" s="2">
        <v>473200</v>
      </c>
      <c r="K96" s="5">
        <f t="shared" si="16"/>
        <v>11678576</v>
      </c>
      <c r="L96">
        <v>23</v>
      </c>
      <c r="M96" t="s">
        <v>45</v>
      </c>
      <c r="N96" t="s">
        <v>812</v>
      </c>
    </row>
    <row r="97" spans="1:14" x14ac:dyDescent="0.45">
      <c r="A97">
        <v>1078</v>
      </c>
      <c r="B97" t="s">
        <v>790</v>
      </c>
      <c r="C97" t="s">
        <v>906</v>
      </c>
      <c r="D97" t="s">
        <v>907</v>
      </c>
      <c r="E97">
        <v>1</v>
      </c>
      <c r="H97" s="2">
        <v>287000</v>
      </c>
      <c r="I97" s="5">
        <f t="shared" si="15"/>
        <v>7083160</v>
      </c>
      <c r="J97" s="2">
        <v>14924000</v>
      </c>
      <c r="K97" s="5">
        <f t="shared" si="16"/>
        <v>368324320</v>
      </c>
      <c r="L97">
        <v>24</v>
      </c>
      <c r="M97" t="s">
        <v>73</v>
      </c>
      <c r="N97" t="s">
        <v>317</v>
      </c>
    </row>
    <row r="98" spans="1:14" x14ac:dyDescent="0.45">
      <c r="A98">
        <v>1079</v>
      </c>
      <c r="B98" t="s">
        <v>790</v>
      </c>
      <c r="C98" t="s">
        <v>906</v>
      </c>
      <c r="D98" t="s">
        <v>908</v>
      </c>
      <c r="E98">
        <v>2</v>
      </c>
      <c r="H98" s="2">
        <v>263000</v>
      </c>
      <c r="I98" s="5">
        <f t="shared" si="15"/>
        <v>6490840</v>
      </c>
      <c r="J98" s="2">
        <v>13676000</v>
      </c>
      <c r="K98" s="5">
        <f t="shared" si="16"/>
        <v>337523680</v>
      </c>
      <c r="L98">
        <v>27</v>
      </c>
      <c r="M98" t="s">
        <v>17</v>
      </c>
      <c r="N98" t="s">
        <v>317</v>
      </c>
    </row>
    <row r="99" spans="1:14" x14ac:dyDescent="0.45">
      <c r="A99">
        <v>1080</v>
      </c>
      <c r="B99" t="s">
        <v>790</v>
      </c>
      <c r="C99" t="s">
        <v>906</v>
      </c>
      <c r="D99" t="s">
        <v>909</v>
      </c>
      <c r="E99">
        <v>3</v>
      </c>
      <c r="H99" s="2">
        <v>253000</v>
      </c>
      <c r="I99" s="5">
        <f t="shared" si="15"/>
        <v>6244040</v>
      </c>
      <c r="J99" s="2">
        <v>13156000</v>
      </c>
      <c r="K99" s="5">
        <f t="shared" si="16"/>
        <v>324690080</v>
      </c>
      <c r="L99">
        <v>32</v>
      </c>
      <c r="M99" t="s">
        <v>26</v>
      </c>
      <c r="N99" t="s">
        <v>677</v>
      </c>
    </row>
    <row r="100" spans="1:14" x14ac:dyDescent="0.45">
      <c r="A100">
        <v>1081</v>
      </c>
      <c r="B100" t="s">
        <v>790</v>
      </c>
      <c r="C100" t="s">
        <v>906</v>
      </c>
      <c r="D100" t="s">
        <v>910</v>
      </c>
      <c r="E100">
        <v>4</v>
      </c>
      <c r="H100" s="2">
        <v>231000</v>
      </c>
      <c r="I100" s="5">
        <f t="shared" si="15"/>
        <v>5701080</v>
      </c>
      <c r="J100" s="2">
        <v>12012000</v>
      </c>
      <c r="K100" s="5">
        <f t="shared" si="16"/>
        <v>296456160</v>
      </c>
      <c r="L100">
        <v>32</v>
      </c>
      <c r="M100" t="s">
        <v>22</v>
      </c>
      <c r="N100" t="s">
        <v>677</v>
      </c>
    </row>
    <row r="101" spans="1:14" x14ac:dyDescent="0.45">
      <c r="A101">
        <v>1082</v>
      </c>
      <c r="B101" t="s">
        <v>790</v>
      </c>
      <c r="C101" t="s">
        <v>906</v>
      </c>
      <c r="D101" t="s">
        <v>911</v>
      </c>
      <c r="E101">
        <v>5</v>
      </c>
      <c r="H101" s="2">
        <v>164000</v>
      </c>
      <c r="I101" s="5">
        <f t="shared" si="15"/>
        <v>4047520</v>
      </c>
      <c r="J101" s="2">
        <v>8528000</v>
      </c>
      <c r="K101" s="5">
        <f t="shared" si="16"/>
        <v>210471040</v>
      </c>
      <c r="L101">
        <v>29</v>
      </c>
      <c r="M101" t="s">
        <v>94</v>
      </c>
      <c r="N101" t="s">
        <v>677</v>
      </c>
    </row>
    <row r="102" spans="1:14" x14ac:dyDescent="0.45">
      <c r="A102">
        <v>1083</v>
      </c>
      <c r="B102" t="s">
        <v>790</v>
      </c>
      <c r="C102" t="s">
        <v>906</v>
      </c>
      <c r="D102" t="s">
        <v>912</v>
      </c>
      <c r="E102">
        <v>6</v>
      </c>
      <c r="H102" s="2">
        <v>164000</v>
      </c>
      <c r="I102" s="5">
        <f t="shared" si="15"/>
        <v>4047520</v>
      </c>
      <c r="J102" s="2">
        <v>8528000</v>
      </c>
      <c r="K102" s="5">
        <f t="shared" si="16"/>
        <v>210471040</v>
      </c>
      <c r="L102">
        <v>24</v>
      </c>
      <c r="M102" t="s">
        <v>63</v>
      </c>
      <c r="N102" t="s">
        <v>913</v>
      </c>
    </row>
    <row r="103" spans="1:14" x14ac:dyDescent="0.45">
      <c r="A103">
        <v>1084</v>
      </c>
      <c r="B103" t="s">
        <v>790</v>
      </c>
      <c r="C103" t="s">
        <v>906</v>
      </c>
      <c r="D103" t="s">
        <v>914</v>
      </c>
      <c r="E103">
        <v>7</v>
      </c>
      <c r="H103" s="2">
        <v>158000</v>
      </c>
      <c r="I103" s="5">
        <f t="shared" si="15"/>
        <v>3899440</v>
      </c>
      <c r="J103" s="2">
        <v>8216000</v>
      </c>
      <c r="K103" s="5">
        <f t="shared" si="16"/>
        <v>202770880</v>
      </c>
      <c r="L103">
        <v>27</v>
      </c>
      <c r="M103" t="s">
        <v>24</v>
      </c>
      <c r="N103" t="s">
        <v>913</v>
      </c>
    </row>
    <row r="104" spans="1:14" x14ac:dyDescent="0.45">
      <c r="A104">
        <v>1085</v>
      </c>
      <c r="B104" t="s">
        <v>790</v>
      </c>
      <c r="C104" t="s">
        <v>906</v>
      </c>
      <c r="D104" t="s">
        <v>915</v>
      </c>
      <c r="E104">
        <v>8</v>
      </c>
      <c r="H104" s="2">
        <v>158000</v>
      </c>
      <c r="I104" s="5">
        <f t="shared" si="15"/>
        <v>3899440</v>
      </c>
      <c r="J104" s="2">
        <v>8216000</v>
      </c>
      <c r="K104" s="5">
        <f t="shared" si="16"/>
        <v>202770880</v>
      </c>
      <c r="L104">
        <v>33</v>
      </c>
      <c r="M104" t="s">
        <v>38</v>
      </c>
      <c r="N104" t="s">
        <v>18</v>
      </c>
    </row>
    <row r="105" spans="1:14" x14ac:dyDescent="0.45">
      <c r="A105">
        <v>1086</v>
      </c>
      <c r="B105" t="s">
        <v>790</v>
      </c>
      <c r="C105" t="s">
        <v>906</v>
      </c>
      <c r="D105" t="s">
        <v>916</v>
      </c>
      <c r="E105">
        <v>9</v>
      </c>
      <c r="H105" s="2">
        <v>250000</v>
      </c>
      <c r="I105" s="5">
        <f t="shared" si="15"/>
        <v>6170000</v>
      </c>
      <c r="J105" s="2">
        <v>7800000</v>
      </c>
      <c r="K105" s="5">
        <f t="shared" si="16"/>
        <v>192504000</v>
      </c>
      <c r="L105">
        <v>32</v>
      </c>
      <c r="M105" t="s">
        <v>105</v>
      </c>
      <c r="N105" t="s">
        <v>917</v>
      </c>
    </row>
    <row r="106" spans="1:14" x14ac:dyDescent="0.45">
      <c r="A106">
        <v>1087</v>
      </c>
      <c r="B106" t="s">
        <v>790</v>
      </c>
      <c r="C106" t="s">
        <v>906</v>
      </c>
      <c r="D106" t="s">
        <v>918</v>
      </c>
      <c r="E106">
        <v>10</v>
      </c>
      <c r="H106" s="2">
        <v>141000</v>
      </c>
      <c r="I106" s="5">
        <f t="shared" si="15"/>
        <v>3479880</v>
      </c>
      <c r="J106" s="2">
        <v>7332000</v>
      </c>
      <c r="K106" s="5">
        <f t="shared" si="16"/>
        <v>180953760</v>
      </c>
      <c r="L106">
        <v>29</v>
      </c>
      <c r="M106" t="s">
        <v>28</v>
      </c>
      <c r="N106" t="s">
        <v>799</v>
      </c>
    </row>
    <row r="107" spans="1:14" x14ac:dyDescent="0.45">
      <c r="A107">
        <v>1088</v>
      </c>
      <c r="B107" t="s">
        <v>790</v>
      </c>
      <c r="C107" t="s">
        <v>906</v>
      </c>
      <c r="D107" t="s">
        <v>919</v>
      </c>
      <c r="E107">
        <v>11</v>
      </c>
      <c r="H107" s="2">
        <v>110000</v>
      </c>
      <c r="I107" s="5">
        <f t="shared" si="15"/>
        <v>2714800</v>
      </c>
      <c r="J107" s="2">
        <v>5720000</v>
      </c>
      <c r="K107" s="5">
        <f t="shared" si="16"/>
        <v>141169600</v>
      </c>
      <c r="L107">
        <v>21</v>
      </c>
      <c r="M107" t="s">
        <v>73</v>
      </c>
      <c r="N107" t="s">
        <v>677</v>
      </c>
    </row>
    <row r="108" spans="1:14" x14ac:dyDescent="0.45">
      <c r="A108">
        <v>1089</v>
      </c>
      <c r="B108" t="s">
        <v>790</v>
      </c>
      <c r="C108" t="s">
        <v>906</v>
      </c>
      <c r="D108" t="s">
        <v>920</v>
      </c>
      <c r="E108">
        <v>12</v>
      </c>
      <c r="H108" s="2">
        <v>103000</v>
      </c>
      <c r="I108" s="5">
        <f t="shared" si="15"/>
        <v>2542040</v>
      </c>
      <c r="J108" s="2">
        <v>5356000</v>
      </c>
      <c r="K108" s="5">
        <f t="shared" si="16"/>
        <v>132186080</v>
      </c>
      <c r="L108">
        <v>34</v>
      </c>
      <c r="M108" t="s">
        <v>17</v>
      </c>
      <c r="N108" t="s">
        <v>677</v>
      </c>
    </row>
    <row r="109" spans="1:14" x14ac:dyDescent="0.45">
      <c r="A109">
        <v>1090</v>
      </c>
      <c r="B109" t="s">
        <v>790</v>
      </c>
      <c r="C109" t="s">
        <v>906</v>
      </c>
      <c r="D109" t="s">
        <v>921</v>
      </c>
      <c r="E109">
        <v>13</v>
      </c>
      <c r="H109" s="2">
        <v>98000</v>
      </c>
      <c r="I109" s="5">
        <f t="shared" si="15"/>
        <v>2418640</v>
      </c>
      <c r="J109" s="2">
        <v>5096000</v>
      </c>
      <c r="K109" s="5">
        <f t="shared" si="16"/>
        <v>125769280</v>
      </c>
      <c r="L109">
        <v>31</v>
      </c>
      <c r="M109" t="s">
        <v>28</v>
      </c>
      <c r="N109" t="s">
        <v>106</v>
      </c>
    </row>
    <row r="110" spans="1:14" x14ac:dyDescent="0.45">
      <c r="A110">
        <v>1091</v>
      </c>
      <c r="B110" t="s">
        <v>790</v>
      </c>
      <c r="C110" t="s">
        <v>906</v>
      </c>
      <c r="D110" t="s">
        <v>922</v>
      </c>
      <c r="E110">
        <v>14</v>
      </c>
      <c r="H110" s="2">
        <v>98000</v>
      </c>
      <c r="I110" s="5">
        <f t="shared" si="15"/>
        <v>2418640</v>
      </c>
      <c r="J110" s="2">
        <v>5096000</v>
      </c>
      <c r="K110" s="5">
        <f t="shared" si="16"/>
        <v>125769280</v>
      </c>
      <c r="L110">
        <v>30</v>
      </c>
      <c r="M110" t="s">
        <v>105</v>
      </c>
      <c r="N110" t="s">
        <v>923</v>
      </c>
    </row>
    <row r="111" spans="1:14" x14ac:dyDescent="0.45">
      <c r="A111">
        <v>1092</v>
      </c>
      <c r="B111" t="s">
        <v>790</v>
      </c>
      <c r="C111" t="s">
        <v>906</v>
      </c>
      <c r="D111" t="s">
        <v>924</v>
      </c>
      <c r="E111">
        <v>15</v>
      </c>
      <c r="H111" s="2">
        <v>97000</v>
      </c>
      <c r="I111" s="5">
        <f t="shared" si="15"/>
        <v>2393960</v>
      </c>
      <c r="J111" s="2">
        <v>5044000</v>
      </c>
      <c r="K111" s="5">
        <f t="shared" si="16"/>
        <v>124485920</v>
      </c>
      <c r="L111">
        <v>26</v>
      </c>
      <c r="M111" t="s">
        <v>17</v>
      </c>
      <c r="N111" t="s">
        <v>317</v>
      </c>
    </row>
    <row r="112" spans="1:14" x14ac:dyDescent="0.45">
      <c r="A112">
        <v>1093</v>
      </c>
      <c r="B112" t="s">
        <v>790</v>
      </c>
      <c r="C112" t="s">
        <v>906</v>
      </c>
      <c r="D112" t="s">
        <v>925</v>
      </c>
      <c r="E112">
        <v>16</v>
      </c>
      <c r="H112" s="2">
        <v>69000</v>
      </c>
      <c r="I112" s="5">
        <f t="shared" si="15"/>
        <v>1702920</v>
      </c>
      <c r="J112" s="2">
        <v>3588000</v>
      </c>
      <c r="K112" s="5">
        <f t="shared" si="16"/>
        <v>88551840</v>
      </c>
      <c r="L112">
        <v>18</v>
      </c>
      <c r="M112" t="s">
        <v>105</v>
      </c>
      <c r="N112" t="s">
        <v>677</v>
      </c>
    </row>
    <row r="113" spans="1:14" x14ac:dyDescent="0.45">
      <c r="A113">
        <v>1094</v>
      </c>
      <c r="B113" t="s">
        <v>790</v>
      </c>
      <c r="C113" t="s">
        <v>906</v>
      </c>
      <c r="D113" t="s">
        <v>926</v>
      </c>
      <c r="E113">
        <v>17</v>
      </c>
      <c r="H113" s="2">
        <v>64000</v>
      </c>
      <c r="I113" s="5">
        <f t="shared" si="15"/>
        <v>1579520</v>
      </c>
      <c r="J113" s="2">
        <v>3328000</v>
      </c>
      <c r="K113" s="5">
        <f t="shared" si="16"/>
        <v>82135040</v>
      </c>
      <c r="L113">
        <v>20</v>
      </c>
      <c r="M113" t="s">
        <v>96</v>
      </c>
      <c r="N113" t="s">
        <v>173</v>
      </c>
    </row>
    <row r="114" spans="1:14" x14ac:dyDescent="0.45">
      <c r="A114">
        <v>1095</v>
      </c>
      <c r="B114" t="s">
        <v>790</v>
      </c>
      <c r="C114" t="s">
        <v>906</v>
      </c>
      <c r="D114" t="s">
        <v>927</v>
      </c>
      <c r="E114">
        <v>18</v>
      </c>
      <c r="H114" s="2">
        <v>64000</v>
      </c>
      <c r="I114" s="5">
        <f t="shared" si="15"/>
        <v>1579520</v>
      </c>
      <c r="J114" s="2">
        <v>3328000</v>
      </c>
      <c r="K114" s="5">
        <f t="shared" si="16"/>
        <v>82135040</v>
      </c>
      <c r="L114">
        <v>21</v>
      </c>
      <c r="M114" t="s">
        <v>62</v>
      </c>
      <c r="N114" t="s">
        <v>677</v>
      </c>
    </row>
    <row r="115" spans="1:14" x14ac:dyDescent="0.45">
      <c r="A115">
        <v>1096</v>
      </c>
      <c r="B115" t="s">
        <v>790</v>
      </c>
      <c r="C115" t="s">
        <v>906</v>
      </c>
      <c r="D115" t="s">
        <v>928</v>
      </c>
      <c r="E115">
        <v>19</v>
      </c>
      <c r="H115" s="2">
        <v>51000</v>
      </c>
      <c r="I115" s="5">
        <f t="shared" si="15"/>
        <v>1258680</v>
      </c>
      <c r="J115" s="2">
        <v>2652000</v>
      </c>
      <c r="K115" s="5">
        <f t="shared" si="16"/>
        <v>65451360</v>
      </c>
      <c r="L115">
        <v>20</v>
      </c>
      <c r="M115" t="s">
        <v>17</v>
      </c>
      <c r="N115" t="s">
        <v>677</v>
      </c>
    </row>
    <row r="116" spans="1:14" x14ac:dyDescent="0.45">
      <c r="A116">
        <v>1097</v>
      </c>
      <c r="B116" t="s">
        <v>790</v>
      </c>
      <c r="C116" t="s">
        <v>906</v>
      </c>
      <c r="D116" t="s">
        <v>929</v>
      </c>
      <c r="E116">
        <v>20</v>
      </c>
      <c r="H116" s="2">
        <v>35000</v>
      </c>
      <c r="I116" s="5">
        <f t="shared" si="15"/>
        <v>863800</v>
      </c>
      <c r="J116" s="2">
        <v>1820000</v>
      </c>
      <c r="K116" s="5">
        <f t="shared" si="16"/>
        <v>44917600</v>
      </c>
      <c r="L116">
        <v>22</v>
      </c>
      <c r="M116" t="s">
        <v>17</v>
      </c>
      <c r="N116" t="s">
        <v>34</v>
      </c>
    </row>
    <row r="117" spans="1:14" x14ac:dyDescent="0.45">
      <c r="A117">
        <v>1098</v>
      </c>
      <c r="B117" t="s">
        <v>790</v>
      </c>
      <c r="C117" t="s">
        <v>906</v>
      </c>
      <c r="D117" t="s">
        <v>930</v>
      </c>
      <c r="E117">
        <v>21</v>
      </c>
      <c r="H117" s="2">
        <v>32000</v>
      </c>
      <c r="I117" s="5">
        <f t="shared" si="15"/>
        <v>789760</v>
      </c>
      <c r="J117" s="2">
        <v>1664000</v>
      </c>
      <c r="K117" s="5">
        <f t="shared" si="16"/>
        <v>41067520</v>
      </c>
      <c r="L117">
        <v>18</v>
      </c>
      <c r="M117" t="s">
        <v>50</v>
      </c>
      <c r="N117" t="s">
        <v>677</v>
      </c>
    </row>
    <row r="118" spans="1:14" x14ac:dyDescent="0.45">
      <c r="A118">
        <v>1099</v>
      </c>
      <c r="B118" t="s">
        <v>790</v>
      </c>
      <c r="C118" t="s">
        <v>906</v>
      </c>
      <c r="D118" t="s">
        <v>931</v>
      </c>
      <c r="E118">
        <v>22</v>
      </c>
      <c r="H118" s="2">
        <v>25000</v>
      </c>
      <c r="I118" s="5">
        <f t="shared" si="15"/>
        <v>617000</v>
      </c>
      <c r="J118" s="2">
        <v>1300000</v>
      </c>
      <c r="K118" s="5">
        <f t="shared" si="16"/>
        <v>32084000</v>
      </c>
      <c r="L118">
        <v>30</v>
      </c>
      <c r="M118" t="s">
        <v>45</v>
      </c>
      <c r="N118" t="s">
        <v>913</v>
      </c>
    </row>
    <row r="119" spans="1:14" x14ac:dyDescent="0.45">
      <c r="A119">
        <v>1100</v>
      </c>
      <c r="B119" t="s">
        <v>790</v>
      </c>
      <c r="C119" t="s">
        <v>906</v>
      </c>
      <c r="D119" t="s">
        <v>932</v>
      </c>
      <c r="E119">
        <v>23</v>
      </c>
      <c r="H119" s="2">
        <v>19000</v>
      </c>
      <c r="I119" s="5">
        <f t="shared" si="15"/>
        <v>468920</v>
      </c>
      <c r="J119" s="2">
        <v>988000</v>
      </c>
      <c r="K119" s="5">
        <f t="shared" si="16"/>
        <v>24383840</v>
      </c>
      <c r="L119">
        <v>22</v>
      </c>
      <c r="M119" t="s">
        <v>48</v>
      </c>
      <c r="N119" t="s">
        <v>677</v>
      </c>
    </row>
    <row r="120" spans="1:14" x14ac:dyDescent="0.45">
      <c r="A120">
        <v>1101</v>
      </c>
      <c r="B120" t="s">
        <v>790</v>
      </c>
      <c r="C120" t="s">
        <v>906</v>
      </c>
      <c r="D120" t="s">
        <v>933</v>
      </c>
      <c r="E120">
        <v>24</v>
      </c>
      <c r="H120" s="2">
        <v>15000</v>
      </c>
      <c r="I120" s="5">
        <f t="shared" si="15"/>
        <v>370200</v>
      </c>
      <c r="J120" s="2">
        <v>780000</v>
      </c>
      <c r="K120" s="5">
        <f t="shared" si="16"/>
        <v>19250400</v>
      </c>
      <c r="L120">
        <v>22</v>
      </c>
      <c r="M120" t="s">
        <v>50</v>
      </c>
      <c r="N120" t="s">
        <v>677</v>
      </c>
    </row>
    <row r="121" spans="1:14" x14ac:dyDescent="0.45">
      <c r="A121">
        <v>1102</v>
      </c>
      <c r="B121" t="s">
        <v>790</v>
      </c>
      <c r="C121" t="s">
        <v>906</v>
      </c>
      <c r="D121" t="s">
        <v>934</v>
      </c>
      <c r="E121">
        <v>25</v>
      </c>
      <c r="H121" s="2">
        <v>12000</v>
      </c>
      <c r="I121" s="5">
        <f t="shared" si="15"/>
        <v>296160</v>
      </c>
      <c r="J121" s="2">
        <v>624000</v>
      </c>
      <c r="K121" s="5">
        <f t="shared" si="16"/>
        <v>15400320</v>
      </c>
      <c r="L121">
        <v>22</v>
      </c>
      <c r="M121" t="s">
        <v>28</v>
      </c>
      <c r="N121" t="s">
        <v>677</v>
      </c>
    </row>
    <row r="122" spans="1:14" x14ac:dyDescent="0.45">
      <c r="A122">
        <v>1103</v>
      </c>
      <c r="B122" t="s">
        <v>790</v>
      </c>
      <c r="C122" t="s">
        <v>906</v>
      </c>
      <c r="D122" t="s">
        <v>935</v>
      </c>
      <c r="E122">
        <v>26</v>
      </c>
      <c r="H122" s="2">
        <v>10000</v>
      </c>
      <c r="I122" s="5">
        <f t="shared" si="15"/>
        <v>246800</v>
      </c>
      <c r="J122" s="2">
        <v>520000</v>
      </c>
      <c r="K122" s="5">
        <f t="shared" si="16"/>
        <v>12833600</v>
      </c>
      <c r="L122">
        <v>19</v>
      </c>
      <c r="M122" t="s">
        <v>26</v>
      </c>
      <c r="N122" t="s">
        <v>677</v>
      </c>
    </row>
    <row r="123" spans="1:14" x14ac:dyDescent="0.45">
      <c r="A123">
        <v>1104</v>
      </c>
      <c r="B123" t="s">
        <v>790</v>
      </c>
      <c r="C123" t="s">
        <v>906</v>
      </c>
      <c r="D123" t="s">
        <v>936</v>
      </c>
      <c r="E123">
        <v>27</v>
      </c>
      <c r="H123" s="2">
        <v>8900</v>
      </c>
      <c r="I123" s="5">
        <f t="shared" si="15"/>
        <v>219652</v>
      </c>
      <c r="J123" s="2">
        <v>462800</v>
      </c>
      <c r="K123" s="5">
        <f t="shared" si="16"/>
        <v>11421904</v>
      </c>
      <c r="L123">
        <v>22</v>
      </c>
      <c r="M123" t="s">
        <v>70</v>
      </c>
      <c r="N123" t="s">
        <v>451</v>
      </c>
    </row>
    <row r="124" spans="1:14" x14ac:dyDescent="0.45">
      <c r="A124">
        <v>1105</v>
      </c>
      <c r="B124" t="s">
        <v>790</v>
      </c>
      <c r="C124" t="s">
        <v>906</v>
      </c>
      <c r="D124" t="s">
        <v>937</v>
      </c>
      <c r="E124">
        <v>28</v>
      </c>
      <c r="H124" s="2">
        <v>3500</v>
      </c>
      <c r="I124" s="5">
        <f t="shared" si="15"/>
        <v>86380</v>
      </c>
      <c r="J124" s="2">
        <v>182000</v>
      </c>
      <c r="K124" s="5">
        <f t="shared" si="16"/>
        <v>4491760</v>
      </c>
      <c r="L124">
        <v>18</v>
      </c>
      <c r="M124" t="s">
        <v>52</v>
      </c>
      <c r="N124" t="s">
        <v>677</v>
      </c>
    </row>
    <row r="125" spans="1:14" x14ac:dyDescent="0.45">
      <c r="A125">
        <v>1106</v>
      </c>
      <c r="B125" t="s">
        <v>790</v>
      </c>
      <c r="C125" t="s">
        <v>906</v>
      </c>
      <c r="D125" t="s">
        <v>938</v>
      </c>
      <c r="E125">
        <v>29</v>
      </c>
      <c r="H125" s="2">
        <v>2200</v>
      </c>
      <c r="I125" s="5">
        <f t="shared" si="15"/>
        <v>54296</v>
      </c>
      <c r="J125" s="2">
        <v>114400</v>
      </c>
      <c r="K125" s="5">
        <f t="shared" si="16"/>
        <v>2823392</v>
      </c>
      <c r="L125">
        <v>16</v>
      </c>
      <c r="M125" t="s">
        <v>939</v>
      </c>
      <c r="N125" t="s">
        <v>677</v>
      </c>
    </row>
    <row r="126" spans="1:14" x14ac:dyDescent="0.45">
      <c r="A126">
        <v>1107</v>
      </c>
      <c r="B126" t="s">
        <v>790</v>
      </c>
      <c r="C126" t="s">
        <v>906</v>
      </c>
      <c r="D126" t="s">
        <v>940</v>
      </c>
      <c r="E126">
        <v>30</v>
      </c>
      <c r="H126" s="2">
        <v>1300</v>
      </c>
      <c r="I126" s="5">
        <f t="shared" si="15"/>
        <v>32084</v>
      </c>
      <c r="J126" s="2">
        <v>67600</v>
      </c>
      <c r="K126" s="5">
        <f t="shared" si="16"/>
        <v>1668368</v>
      </c>
      <c r="L126">
        <v>18</v>
      </c>
      <c r="M126" t="s">
        <v>20</v>
      </c>
      <c r="N126" t="s">
        <v>797</v>
      </c>
    </row>
    <row r="127" spans="1:14" x14ac:dyDescent="0.45">
      <c r="A127">
        <v>1108</v>
      </c>
      <c r="B127" t="s">
        <v>790</v>
      </c>
      <c r="C127" t="s">
        <v>941</v>
      </c>
      <c r="D127" t="s">
        <v>942</v>
      </c>
      <c r="E127">
        <v>1</v>
      </c>
      <c r="H127" s="2">
        <v>113000</v>
      </c>
      <c r="I127" s="5">
        <f t="shared" si="15"/>
        <v>2788840</v>
      </c>
      <c r="J127" s="2">
        <v>5876000</v>
      </c>
      <c r="K127" s="5">
        <f t="shared" si="16"/>
        <v>145019680</v>
      </c>
      <c r="L127">
        <v>27</v>
      </c>
      <c r="M127" t="s">
        <v>943</v>
      </c>
      <c r="N127" t="s">
        <v>317</v>
      </c>
    </row>
    <row r="128" spans="1:14" x14ac:dyDescent="0.45">
      <c r="A128">
        <v>1109</v>
      </c>
      <c r="B128" t="s">
        <v>790</v>
      </c>
      <c r="C128" t="s">
        <v>941</v>
      </c>
      <c r="D128" t="s">
        <v>944</v>
      </c>
      <c r="E128">
        <v>2</v>
      </c>
      <c r="H128" s="2">
        <v>113000</v>
      </c>
      <c r="I128" s="5">
        <f t="shared" si="15"/>
        <v>2788840</v>
      </c>
      <c r="J128" s="2">
        <v>5876000</v>
      </c>
      <c r="K128" s="5">
        <f t="shared" si="16"/>
        <v>145019680</v>
      </c>
      <c r="L128">
        <v>29</v>
      </c>
      <c r="M128" t="s">
        <v>945</v>
      </c>
      <c r="N128" t="s">
        <v>677</v>
      </c>
    </row>
    <row r="129" spans="1:14" x14ac:dyDescent="0.45">
      <c r="A129">
        <v>1110</v>
      </c>
      <c r="B129" t="s">
        <v>790</v>
      </c>
      <c r="C129" t="s">
        <v>941</v>
      </c>
      <c r="D129" t="s">
        <v>946</v>
      </c>
      <c r="E129">
        <v>3</v>
      </c>
      <c r="H129" s="2">
        <v>49000</v>
      </c>
      <c r="I129" s="5">
        <f t="shared" si="15"/>
        <v>1209320</v>
      </c>
      <c r="J129" s="2">
        <v>2548000</v>
      </c>
      <c r="K129" s="5">
        <f t="shared" si="16"/>
        <v>62884640</v>
      </c>
      <c r="L129">
        <v>29</v>
      </c>
      <c r="M129" t="s">
        <v>947</v>
      </c>
      <c r="N129" t="s">
        <v>677</v>
      </c>
    </row>
    <row r="130" spans="1:14" x14ac:dyDescent="0.45">
      <c r="A130">
        <v>1111</v>
      </c>
      <c r="B130" t="s">
        <v>790</v>
      </c>
      <c r="C130" t="s">
        <v>941</v>
      </c>
      <c r="D130" t="s">
        <v>948</v>
      </c>
      <c r="E130">
        <v>4</v>
      </c>
      <c r="H130" s="2">
        <v>39000</v>
      </c>
      <c r="I130" s="5">
        <f t="shared" si="15"/>
        <v>962520</v>
      </c>
      <c r="J130" s="2">
        <v>2028000</v>
      </c>
      <c r="K130" s="5">
        <f t="shared" si="16"/>
        <v>50051040</v>
      </c>
      <c r="L130">
        <v>28</v>
      </c>
      <c r="M130" t="s">
        <v>26</v>
      </c>
      <c r="N130" t="s">
        <v>886</v>
      </c>
    </row>
    <row r="131" spans="1:14" x14ac:dyDescent="0.45">
      <c r="A131">
        <v>1112</v>
      </c>
      <c r="B131" t="s">
        <v>790</v>
      </c>
      <c r="C131" t="s">
        <v>941</v>
      </c>
      <c r="D131" t="s">
        <v>949</v>
      </c>
      <c r="E131">
        <v>5</v>
      </c>
      <c r="H131" s="2">
        <v>37000</v>
      </c>
      <c r="I131" s="5">
        <f t="shared" ref="I131:I194" si="17">H131*$P$3</f>
        <v>913160</v>
      </c>
      <c r="J131" s="2">
        <v>1924000</v>
      </c>
      <c r="K131" s="5">
        <f t="shared" ref="K131:K194" si="18">J131*$P$3</f>
        <v>47484320</v>
      </c>
      <c r="L131">
        <v>39</v>
      </c>
      <c r="M131" t="s">
        <v>950</v>
      </c>
      <c r="N131" t="s">
        <v>677</v>
      </c>
    </row>
    <row r="132" spans="1:14" x14ac:dyDescent="0.45">
      <c r="A132">
        <v>1113</v>
      </c>
      <c r="B132" t="s">
        <v>790</v>
      </c>
      <c r="C132" t="s">
        <v>941</v>
      </c>
      <c r="D132" t="s">
        <v>951</v>
      </c>
      <c r="E132">
        <v>6</v>
      </c>
      <c r="H132" s="2">
        <v>33000</v>
      </c>
      <c r="I132" s="5">
        <f t="shared" si="17"/>
        <v>814440</v>
      </c>
      <c r="J132" s="2">
        <v>1716000</v>
      </c>
      <c r="K132" s="5">
        <f t="shared" si="18"/>
        <v>42350880</v>
      </c>
      <c r="L132">
        <v>28</v>
      </c>
      <c r="M132" t="s">
        <v>952</v>
      </c>
      <c r="N132" t="s">
        <v>953</v>
      </c>
    </row>
    <row r="133" spans="1:14" x14ac:dyDescent="0.45">
      <c r="A133">
        <v>1114</v>
      </c>
      <c r="B133" t="s">
        <v>790</v>
      </c>
      <c r="C133" t="s">
        <v>941</v>
      </c>
      <c r="D133" t="s">
        <v>954</v>
      </c>
      <c r="E133">
        <v>7</v>
      </c>
      <c r="H133" s="2">
        <v>33000</v>
      </c>
      <c r="I133" s="5">
        <f t="shared" si="17"/>
        <v>814440</v>
      </c>
      <c r="J133" s="2">
        <v>1716000</v>
      </c>
      <c r="K133" s="5">
        <f t="shared" si="18"/>
        <v>42350880</v>
      </c>
      <c r="L133">
        <v>26</v>
      </c>
      <c r="M133" t="s">
        <v>955</v>
      </c>
      <c r="N133" t="s">
        <v>18</v>
      </c>
    </row>
    <row r="134" spans="1:14" x14ac:dyDescent="0.45">
      <c r="A134">
        <v>1115</v>
      </c>
      <c r="B134" t="s">
        <v>790</v>
      </c>
      <c r="C134" t="s">
        <v>941</v>
      </c>
      <c r="D134" t="s">
        <v>956</v>
      </c>
      <c r="E134">
        <v>8</v>
      </c>
      <c r="H134" s="2">
        <v>31000</v>
      </c>
      <c r="I134" s="5">
        <f t="shared" si="17"/>
        <v>765080</v>
      </c>
      <c r="J134" s="2">
        <v>1612000</v>
      </c>
      <c r="K134" s="5">
        <f t="shared" si="18"/>
        <v>39784160</v>
      </c>
      <c r="L134">
        <v>27</v>
      </c>
      <c r="M134" t="s">
        <v>45</v>
      </c>
      <c r="N134" t="s">
        <v>677</v>
      </c>
    </row>
    <row r="135" spans="1:14" x14ac:dyDescent="0.45">
      <c r="A135">
        <v>1116</v>
      </c>
      <c r="B135" t="s">
        <v>790</v>
      </c>
      <c r="C135" t="s">
        <v>941</v>
      </c>
      <c r="D135" t="s">
        <v>957</v>
      </c>
      <c r="E135">
        <v>9</v>
      </c>
      <c r="H135" s="2">
        <v>30000</v>
      </c>
      <c r="I135" s="5">
        <f t="shared" si="17"/>
        <v>740400</v>
      </c>
      <c r="J135" s="2">
        <v>1560000</v>
      </c>
      <c r="K135" s="5">
        <f t="shared" si="18"/>
        <v>38500800</v>
      </c>
      <c r="L135">
        <v>21</v>
      </c>
      <c r="M135" t="s">
        <v>958</v>
      </c>
      <c r="N135" t="s">
        <v>106</v>
      </c>
    </row>
    <row r="136" spans="1:14" x14ac:dyDescent="0.45">
      <c r="A136">
        <v>1117</v>
      </c>
      <c r="B136" t="s">
        <v>790</v>
      </c>
      <c r="C136" t="s">
        <v>941</v>
      </c>
      <c r="D136" t="s">
        <v>959</v>
      </c>
      <c r="E136">
        <v>10</v>
      </c>
      <c r="H136" s="2">
        <v>29000</v>
      </c>
      <c r="I136" s="5">
        <f t="shared" si="17"/>
        <v>715720</v>
      </c>
      <c r="J136" s="2">
        <v>1508000</v>
      </c>
      <c r="K136" s="5">
        <f t="shared" si="18"/>
        <v>37217440</v>
      </c>
      <c r="L136">
        <v>33</v>
      </c>
      <c r="M136" t="s">
        <v>960</v>
      </c>
      <c r="N136" t="s">
        <v>401</v>
      </c>
    </row>
    <row r="137" spans="1:14" x14ac:dyDescent="0.45">
      <c r="A137">
        <v>1118</v>
      </c>
      <c r="B137" t="s">
        <v>790</v>
      </c>
      <c r="C137" t="s">
        <v>941</v>
      </c>
      <c r="D137" t="s">
        <v>961</v>
      </c>
      <c r="E137">
        <v>11</v>
      </c>
      <c r="H137" s="2">
        <v>27000</v>
      </c>
      <c r="I137" s="5">
        <f t="shared" si="17"/>
        <v>666360</v>
      </c>
      <c r="J137" s="2">
        <v>1404000</v>
      </c>
      <c r="K137" s="5">
        <f t="shared" si="18"/>
        <v>34650720</v>
      </c>
      <c r="L137">
        <v>29</v>
      </c>
      <c r="M137" t="s">
        <v>962</v>
      </c>
      <c r="N137" t="s">
        <v>677</v>
      </c>
    </row>
    <row r="138" spans="1:14" x14ac:dyDescent="0.45">
      <c r="A138">
        <v>1119</v>
      </c>
      <c r="B138" t="s">
        <v>790</v>
      </c>
      <c r="C138" t="s">
        <v>941</v>
      </c>
      <c r="D138" t="s">
        <v>963</v>
      </c>
      <c r="E138">
        <v>12</v>
      </c>
      <c r="H138" s="2">
        <v>24000</v>
      </c>
      <c r="I138" s="5">
        <f t="shared" si="17"/>
        <v>592320</v>
      </c>
      <c r="J138" s="2">
        <v>1248000</v>
      </c>
      <c r="K138" s="5">
        <f t="shared" si="18"/>
        <v>30800640</v>
      </c>
      <c r="L138">
        <v>37</v>
      </c>
      <c r="M138" t="s">
        <v>28</v>
      </c>
      <c r="N138" t="s">
        <v>147</v>
      </c>
    </row>
    <row r="139" spans="1:14" x14ac:dyDescent="0.45">
      <c r="A139">
        <v>1120</v>
      </c>
      <c r="B139" t="s">
        <v>790</v>
      </c>
      <c r="C139" t="s">
        <v>941</v>
      </c>
      <c r="D139" t="s">
        <v>964</v>
      </c>
      <c r="E139">
        <v>13</v>
      </c>
      <c r="H139" s="2">
        <v>24000</v>
      </c>
      <c r="I139" s="5">
        <f t="shared" si="17"/>
        <v>592320</v>
      </c>
      <c r="J139" s="2">
        <v>1248000</v>
      </c>
      <c r="K139" s="5">
        <f t="shared" si="18"/>
        <v>30800640</v>
      </c>
      <c r="L139">
        <v>28</v>
      </c>
      <c r="M139" t="s">
        <v>962</v>
      </c>
      <c r="N139" t="s">
        <v>677</v>
      </c>
    </row>
    <row r="140" spans="1:14" x14ac:dyDescent="0.45">
      <c r="A140">
        <v>1121</v>
      </c>
      <c r="B140" t="s">
        <v>790</v>
      </c>
      <c r="C140" t="s">
        <v>941</v>
      </c>
      <c r="D140" t="s">
        <v>965</v>
      </c>
      <c r="E140">
        <v>14</v>
      </c>
      <c r="H140" s="2">
        <v>21000</v>
      </c>
      <c r="I140" s="5">
        <f t="shared" si="17"/>
        <v>518280</v>
      </c>
      <c r="J140" s="2">
        <v>1092000</v>
      </c>
      <c r="K140" s="5">
        <f t="shared" si="18"/>
        <v>26950560</v>
      </c>
      <c r="L140">
        <v>31</v>
      </c>
      <c r="M140" t="s">
        <v>952</v>
      </c>
      <c r="N140" t="s">
        <v>677</v>
      </c>
    </row>
    <row r="141" spans="1:14" x14ac:dyDescent="0.45">
      <c r="A141">
        <v>1122</v>
      </c>
      <c r="B141" t="s">
        <v>790</v>
      </c>
      <c r="C141" t="s">
        <v>941</v>
      </c>
      <c r="D141" t="s">
        <v>966</v>
      </c>
      <c r="E141">
        <v>15</v>
      </c>
      <c r="H141" s="2">
        <v>19000</v>
      </c>
      <c r="I141" s="5">
        <f t="shared" si="17"/>
        <v>468920</v>
      </c>
      <c r="J141" s="2">
        <v>988000</v>
      </c>
      <c r="K141" s="5">
        <f t="shared" si="18"/>
        <v>24383840</v>
      </c>
      <c r="L141">
        <v>26</v>
      </c>
      <c r="M141" t="s">
        <v>45</v>
      </c>
      <c r="N141" t="s">
        <v>677</v>
      </c>
    </row>
    <row r="142" spans="1:14" x14ac:dyDescent="0.45">
      <c r="A142">
        <v>1123</v>
      </c>
      <c r="B142" t="s">
        <v>790</v>
      </c>
      <c r="C142" t="s">
        <v>941</v>
      </c>
      <c r="D142" t="s">
        <v>967</v>
      </c>
      <c r="E142">
        <v>16</v>
      </c>
      <c r="H142" s="2">
        <v>19000</v>
      </c>
      <c r="I142" s="5">
        <f t="shared" si="17"/>
        <v>468920</v>
      </c>
      <c r="J142" s="2">
        <v>988000</v>
      </c>
      <c r="K142" s="5">
        <f t="shared" si="18"/>
        <v>24383840</v>
      </c>
      <c r="L142">
        <v>27</v>
      </c>
      <c r="M142" t="s">
        <v>943</v>
      </c>
      <c r="N142" t="s">
        <v>677</v>
      </c>
    </row>
    <row r="143" spans="1:14" x14ac:dyDescent="0.45">
      <c r="A143">
        <v>1124</v>
      </c>
      <c r="B143" t="s">
        <v>790</v>
      </c>
      <c r="C143" t="s">
        <v>941</v>
      </c>
      <c r="D143" t="s">
        <v>968</v>
      </c>
      <c r="E143">
        <v>17</v>
      </c>
      <c r="H143" s="2">
        <v>18000</v>
      </c>
      <c r="I143" s="5">
        <f t="shared" si="17"/>
        <v>444240</v>
      </c>
      <c r="J143" s="2">
        <v>936000</v>
      </c>
      <c r="K143" s="5">
        <f t="shared" si="18"/>
        <v>23100480</v>
      </c>
      <c r="L143">
        <v>30</v>
      </c>
      <c r="M143" t="s">
        <v>952</v>
      </c>
      <c r="N143" t="s">
        <v>106</v>
      </c>
    </row>
    <row r="144" spans="1:14" x14ac:dyDescent="0.45">
      <c r="A144">
        <v>1125</v>
      </c>
      <c r="B144" t="s">
        <v>790</v>
      </c>
      <c r="C144" t="s">
        <v>941</v>
      </c>
      <c r="D144" t="s">
        <v>969</v>
      </c>
      <c r="E144">
        <v>18</v>
      </c>
      <c r="H144" s="2">
        <v>14000</v>
      </c>
      <c r="I144" s="5">
        <f t="shared" si="17"/>
        <v>345520</v>
      </c>
      <c r="J144" s="2">
        <v>728000</v>
      </c>
      <c r="K144" s="5">
        <f t="shared" si="18"/>
        <v>17967040</v>
      </c>
      <c r="L144">
        <v>27</v>
      </c>
      <c r="M144" t="s">
        <v>970</v>
      </c>
      <c r="N144" t="s">
        <v>677</v>
      </c>
    </row>
    <row r="145" spans="1:14" x14ac:dyDescent="0.45">
      <c r="A145">
        <v>1126</v>
      </c>
      <c r="B145" t="s">
        <v>790</v>
      </c>
      <c r="C145" t="s">
        <v>941</v>
      </c>
      <c r="D145" t="s">
        <v>971</v>
      </c>
      <c r="E145">
        <v>19</v>
      </c>
      <c r="H145" s="2">
        <v>12000</v>
      </c>
      <c r="I145" s="5">
        <f t="shared" si="17"/>
        <v>296160</v>
      </c>
      <c r="J145" s="2">
        <v>624000</v>
      </c>
      <c r="K145" s="5">
        <f t="shared" si="18"/>
        <v>15400320</v>
      </c>
      <c r="L145">
        <v>30</v>
      </c>
      <c r="M145" t="s">
        <v>28</v>
      </c>
      <c r="N145" t="s">
        <v>677</v>
      </c>
    </row>
    <row r="146" spans="1:14" x14ac:dyDescent="0.45">
      <c r="A146">
        <v>1127</v>
      </c>
      <c r="B146" t="s">
        <v>790</v>
      </c>
      <c r="C146" t="s">
        <v>941</v>
      </c>
      <c r="D146" t="s">
        <v>972</v>
      </c>
      <c r="E146">
        <v>20</v>
      </c>
      <c r="H146" s="2">
        <v>10000</v>
      </c>
      <c r="I146" s="5">
        <f t="shared" si="17"/>
        <v>246800</v>
      </c>
      <c r="J146" s="2">
        <v>520000</v>
      </c>
      <c r="K146" s="5">
        <f t="shared" si="18"/>
        <v>12833600</v>
      </c>
      <c r="L146">
        <v>26</v>
      </c>
      <c r="M146" t="s">
        <v>973</v>
      </c>
      <c r="N146" t="s">
        <v>677</v>
      </c>
    </row>
    <row r="147" spans="1:14" x14ac:dyDescent="0.45">
      <c r="A147">
        <v>1128</v>
      </c>
      <c r="B147" t="s">
        <v>790</v>
      </c>
      <c r="C147" t="s">
        <v>941</v>
      </c>
      <c r="D147" t="s">
        <v>974</v>
      </c>
      <c r="E147">
        <v>21</v>
      </c>
      <c r="H147" s="2">
        <v>7800</v>
      </c>
      <c r="I147" s="5">
        <f t="shared" si="17"/>
        <v>192504</v>
      </c>
      <c r="J147" s="2">
        <v>405600</v>
      </c>
      <c r="K147" s="5">
        <f t="shared" si="18"/>
        <v>10010208</v>
      </c>
      <c r="L147">
        <v>22</v>
      </c>
      <c r="M147" t="s">
        <v>955</v>
      </c>
      <c r="N147" t="s">
        <v>975</v>
      </c>
    </row>
    <row r="148" spans="1:14" x14ac:dyDescent="0.45">
      <c r="A148">
        <v>1129</v>
      </c>
      <c r="B148" t="s">
        <v>790</v>
      </c>
      <c r="C148" t="s">
        <v>941</v>
      </c>
      <c r="D148" t="s">
        <v>976</v>
      </c>
      <c r="E148">
        <v>22</v>
      </c>
      <c r="H148" s="2">
        <v>7500</v>
      </c>
      <c r="I148" s="5">
        <f t="shared" si="17"/>
        <v>185100</v>
      </c>
      <c r="J148" s="2">
        <v>390000</v>
      </c>
      <c r="K148" s="5">
        <f t="shared" si="18"/>
        <v>9625200</v>
      </c>
      <c r="L148">
        <v>24</v>
      </c>
      <c r="M148" t="s">
        <v>943</v>
      </c>
      <c r="N148" t="s">
        <v>677</v>
      </c>
    </row>
    <row r="149" spans="1:14" x14ac:dyDescent="0.45">
      <c r="A149">
        <v>1130</v>
      </c>
      <c r="B149" t="s">
        <v>790</v>
      </c>
      <c r="C149" t="s">
        <v>941</v>
      </c>
      <c r="D149" t="s">
        <v>977</v>
      </c>
      <c r="E149">
        <v>23</v>
      </c>
      <c r="H149" s="2">
        <v>7400</v>
      </c>
      <c r="I149" s="5">
        <f t="shared" si="17"/>
        <v>182632</v>
      </c>
      <c r="J149" s="2">
        <v>384800</v>
      </c>
      <c r="K149" s="5">
        <f t="shared" si="18"/>
        <v>9496864</v>
      </c>
      <c r="L149">
        <v>20</v>
      </c>
      <c r="M149" t="s">
        <v>978</v>
      </c>
      <c r="N149" t="s">
        <v>401</v>
      </c>
    </row>
    <row r="150" spans="1:14" x14ac:dyDescent="0.45">
      <c r="A150">
        <v>1131</v>
      </c>
      <c r="B150" t="s">
        <v>790</v>
      </c>
      <c r="C150" t="s">
        <v>941</v>
      </c>
      <c r="D150" t="s">
        <v>979</v>
      </c>
      <c r="E150">
        <v>24</v>
      </c>
      <c r="H150" s="2">
        <v>7100</v>
      </c>
      <c r="I150" s="5">
        <f t="shared" si="17"/>
        <v>175228</v>
      </c>
      <c r="J150" s="2">
        <v>369200</v>
      </c>
      <c r="K150" s="5">
        <f t="shared" si="18"/>
        <v>9111856</v>
      </c>
      <c r="L150">
        <v>20</v>
      </c>
      <c r="M150" t="s">
        <v>980</v>
      </c>
      <c r="N150" t="s">
        <v>677</v>
      </c>
    </row>
    <row r="151" spans="1:14" x14ac:dyDescent="0.45">
      <c r="A151">
        <v>1132</v>
      </c>
      <c r="B151" t="s">
        <v>790</v>
      </c>
      <c r="C151" t="s">
        <v>941</v>
      </c>
      <c r="D151" t="s">
        <v>981</v>
      </c>
      <c r="E151">
        <v>25</v>
      </c>
      <c r="H151" s="2">
        <v>5400</v>
      </c>
      <c r="I151" s="5">
        <f t="shared" si="17"/>
        <v>133272</v>
      </c>
      <c r="J151" s="2">
        <v>280800</v>
      </c>
      <c r="K151" s="5">
        <f t="shared" si="18"/>
        <v>6930144</v>
      </c>
      <c r="L151">
        <v>22</v>
      </c>
      <c r="M151" t="s">
        <v>28</v>
      </c>
      <c r="N151" t="s">
        <v>677</v>
      </c>
    </row>
    <row r="152" spans="1:14" x14ac:dyDescent="0.45">
      <c r="A152">
        <v>1133</v>
      </c>
      <c r="B152" t="s">
        <v>790</v>
      </c>
      <c r="C152" t="s">
        <v>941</v>
      </c>
      <c r="D152" t="s">
        <v>982</v>
      </c>
      <c r="E152">
        <v>26</v>
      </c>
      <c r="H152" s="2">
        <v>2300</v>
      </c>
      <c r="I152" s="5">
        <f t="shared" si="17"/>
        <v>56764</v>
      </c>
      <c r="J152" s="2">
        <v>119600</v>
      </c>
      <c r="K152" s="5">
        <f t="shared" si="18"/>
        <v>2951728</v>
      </c>
      <c r="L152">
        <v>23</v>
      </c>
      <c r="M152" t="s">
        <v>978</v>
      </c>
      <c r="N152" t="s">
        <v>953</v>
      </c>
    </row>
    <row r="153" spans="1:14" x14ac:dyDescent="0.45">
      <c r="A153">
        <v>1134</v>
      </c>
      <c r="B153" t="s">
        <v>790</v>
      </c>
      <c r="C153" t="s">
        <v>983</v>
      </c>
      <c r="D153" t="s">
        <v>984</v>
      </c>
      <c r="E153">
        <v>1</v>
      </c>
      <c r="H153" s="2">
        <v>97000</v>
      </c>
      <c r="I153" s="5">
        <f t="shared" si="17"/>
        <v>2393960</v>
      </c>
      <c r="J153" s="2">
        <v>5044000</v>
      </c>
      <c r="K153" s="5">
        <f t="shared" si="18"/>
        <v>124485920</v>
      </c>
      <c r="L153">
        <v>27</v>
      </c>
      <c r="M153" t="s">
        <v>40</v>
      </c>
      <c r="N153" t="s">
        <v>677</v>
      </c>
    </row>
    <row r="154" spans="1:14" x14ac:dyDescent="0.45">
      <c r="A154">
        <v>1135</v>
      </c>
      <c r="B154" t="s">
        <v>790</v>
      </c>
      <c r="C154" t="s">
        <v>983</v>
      </c>
      <c r="D154" t="s">
        <v>985</v>
      </c>
      <c r="E154">
        <v>2</v>
      </c>
      <c r="H154" s="2">
        <v>48000</v>
      </c>
      <c r="I154" s="5">
        <f t="shared" si="17"/>
        <v>1184640</v>
      </c>
      <c r="J154" s="2">
        <v>2496000</v>
      </c>
      <c r="K154" s="5">
        <f t="shared" si="18"/>
        <v>61601280</v>
      </c>
      <c r="L154">
        <v>33</v>
      </c>
      <c r="M154" t="s">
        <v>228</v>
      </c>
      <c r="N154" t="s">
        <v>677</v>
      </c>
    </row>
    <row r="155" spans="1:14" x14ac:dyDescent="0.45">
      <c r="A155">
        <v>1136</v>
      </c>
      <c r="B155" t="s">
        <v>790</v>
      </c>
      <c r="C155" t="s">
        <v>983</v>
      </c>
      <c r="D155" t="s">
        <v>986</v>
      </c>
      <c r="E155">
        <v>3</v>
      </c>
      <c r="H155" s="2">
        <v>43000</v>
      </c>
      <c r="I155" s="5">
        <f t="shared" si="17"/>
        <v>1061240</v>
      </c>
      <c r="J155" s="2">
        <v>2236000</v>
      </c>
      <c r="K155" s="5">
        <f t="shared" si="18"/>
        <v>55184480</v>
      </c>
      <c r="L155">
        <v>26</v>
      </c>
      <c r="M155" t="s">
        <v>22</v>
      </c>
      <c r="N155" t="s">
        <v>677</v>
      </c>
    </row>
    <row r="156" spans="1:14" x14ac:dyDescent="0.45">
      <c r="A156">
        <v>1137</v>
      </c>
      <c r="B156" t="s">
        <v>790</v>
      </c>
      <c r="C156" t="s">
        <v>983</v>
      </c>
      <c r="D156" t="s">
        <v>987</v>
      </c>
      <c r="E156">
        <v>4</v>
      </c>
      <c r="H156" s="2">
        <v>30000</v>
      </c>
      <c r="I156" s="5">
        <f t="shared" si="17"/>
        <v>740400</v>
      </c>
      <c r="J156" s="2">
        <v>1560000</v>
      </c>
      <c r="K156" s="5">
        <f t="shared" si="18"/>
        <v>38500800</v>
      </c>
      <c r="L156">
        <v>25</v>
      </c>
      <c r="M156" t="s">
        <v>45</v>
      </c>
      <c r="N156" t="s">
        <v>677</v>
      </c>
    </row>
    <row r="157" spans="1:14" x14ac:dyDescent="0.45">
      <c r="A157">
        <v>1138</v>
      </c>
      <c r="B157" t="s">
        <v>790</v>
      </c>
      <c r="C157" t="s">
        <v>983</v>
      </c>
      <c r="D157" t="s">
        <v>988</v>
      </c>
      <c r="E157">
        <v>5</v>
      </c>
      <c r="H157" s="2">
        <v>29000</v>
      </c>
      <c r="I157" s="5">
        <f t="shared" si="17"/>
        <v>715720</v>
      </c>
      <c r="J157" s="2">
        <v>1508000</v>
      </c>
      <c r="K157" s="5">
        <f t="shared" si="18"/>
        <v>37217440</v>
      </c>
      <c r="L157">
        <v>30</v>
      </c>
      <c r="M157" t="s">
        <v>48</v>
      </c>
      <c r="N157" t="s">
        <v>677</v>
      </c>
    </row>
    <row r="158" spans="1:14" x14ac:dyDescent="0.45">
      <c r="A158">
        <v>1139</v>
      </c>
      <c r="B158" t="s">
        <v>790</v>
      </c>
      <c r="C158" t="s">
        <v>983</v>
      </c>
      <c r="D158" t="s">
        <v>989</v>
      </c>
      <c r="E158">
        <v>6</v>
      </c>
      <c r="H158" s="2">
        <v>29000</v>
      </c>
      <c r="I158" s="5">
        <f t="shared" si="17"/>
        <v>715720</v>
      </c>
      <c r="J158" s="2">
        <v>1508000</v>
      </c>
      <c r="K158" s="5">
        <f t="shared" si="18"/>
        <v>37217440</v>
      </c>
      <c r="L158">
        <v>27</v>
      </c>
      <c r="M158" t="s">
        <v>26</v>
      </c>
      <c r="N158" t="s">
        <v>990</v>
      </c>
    </row>
    <row r="159" spans="1:14" x14ac:dyDescent="0.45">
      <c r="A159">
        <v>1140</v>
      </c>
      <c r="B159" t="s">
        <v>790</v>
      </c>
      <c r="C159" t="s">
        <v>983</v>
      </c>
      <c r="D159" t="s">
        <v>991</v>
      </c>
      <c r="E159">
        <v>7</v>
      </c>
      <c r="H159" s="2">
        <v>27000</v>
      </c>
      <c r="I159" s="5">
        <f t="shared" si="17"/>
        <v>666360</v>
      </c>
      <c r="J159" s="2">
        <v>1404000</v>
      </c>
      <c r="K159" s="5">
        <f t="shared" si="18"/>
        <v>34650720</v>
      </c>
      <c r="L159">
        <v>29</v>
      </c>
      <c r="M159" t="s">
        <v>17</v>
      </c>
      <c r="N159" t="s">
        <v>104</v>
      </c>
    </row>
    <row r="160" spans="1:14" x14ac:dyDescent="0.45">
      <c r="A160">
        <v>1141</v>
      </c>
      <c r="B160" t="s">
        <v>790</v>
      </c>
      <c r="C160" t="s">
        <v>983</v>
      </c>
      <c r="D160" t="s">
        <v>992</v>
      </c>
      <c r="E160">
        <v>8</v>
      </c>
      <c r="H160" s="2">
        <v>27000</v>
      </c>
      <c r="I160" s="5">
        <f t="shared" si="17"/>
        <v>666360</v>
      </c>
      <c r="J160" s="2">
        <v>1404000</v>
      </c>
      <c r="K160" s="5">
        <f t="shared" si="18"/>
        <v>34650720</v>
      </c>
      <c r="L160">
        <v>24</v>
      </c>
      <c r="M160" t="s">
        <v>43</v>
      </c>
      <c r="N160" t="s">
        <v>677</v>
      </c>
    </row>
    <row r="161" spans="1:14" x14ac:dyDescent="0.45">
      <c r="A161">
        <v>1142</v>
      </c>
      <c r="B161" t="s">
        <v>790</v>
      </c>
      <c r="C161" t="s">
        <v>983</v>
      </c>
      <c r="D161" t="s">
        <v>993</v>
      </c>
      <c r="E161">
        <v>9</v>
      </c>
      <c r="H161" s="2">
        <v>21000</v>
      </c>
      <c r="I161" s="5">
        <f t="shared" si="17"/>
        <v>518280</v>
      </c>
      <c r="J161" s="2">
        <v>1092000</v>
      </c>
      <c r="K161" s="5">
        <f t="shared" si="18"/>
        <v>26950560</v>
      </c>
      <c r="L161">
        <v>25</v>
      </c>
      <c r="M161" t="s">
        <v>17</v>
      </c>
      <c r="N161" t="s">
        <v>994</v>
      </c>
    </row>
    <row r="162" spans="1:14" x14ac:dyDescent="0.45">
      <c r="A162">
        <v>1143</v>
      </c>
      <c r="B162" t="s">
        <v>790</v>
      </c>
      <c r="C162" t="s">
        <v>983</v>
      </c>
      <c r="D162" t="s">
        <v>995</v>
      </c>
      <c r="E162">
        <v>10</v>
      </c>
      <c r="H162" s="2">
        <v>21000</v>
      </c>
      <c r="I162" s="5">
        <f t="shared" si="17"/>
        <v>518280</v>
      </c>
      <c r="J162" s="2">
        <v>1092000</v>
      </c>
      <c r="K162" s="5">
        <f t="shared" si="18"/>
        <v>26950560</v>
      </c>
      <c r="L162">
        <v>29</v>
      </c>
      <c r="M162" t="s">
        <v>17</v>
      </c>
      <c r="N162" t="s">
        <v>401</v>
      </c>
    </row>
    <row r="163" spans="1:14" x14ac:dyDescent="0.45">
      <c r="A163">
        <v>1144</v>
      </c>
      <c r="B163" t="s">
        <v>790</v>
      </c>
      <c r="C163" t="s">
        <v>983</v>
      </c>
      <c r="D163" t="s">
        <v>996</v>
      </c>
      <c r="E163">
        <v>11</v>
      </c>
      <c r="H163" s="2">
        <v>21000</v>
      </c>
      <c r="I163" s="5">
        <f t="shared" si="17"/>
        <v>518280</v>
      </c>
      <c r="J163" s="2">
        <v>1092000</v>
      </c>
      <c r="K163" s="5">
        <f t="shared" si="18"/>
        <v>26950560</v>
      </c>
      <c r="L163">
        <v>34</v>
      </c>
      <c r="M163" t="s">
        <v>40</v>
      </c>
      <c r="N163" t="s">
        <v>677</v>
      </c>
    </row>
    <row r="164" spans="1:14" x14ac:dyDescent="0.45">
      <c r="A164">
        <v>1145</v>
      </c>
      <c r="B164" t="s">
        <v>790</v>
      </c>
      <c r="C164" t="s">
        <v>983</v>
      </c>
      <c r="D164" t="s">
        <v>997</v>
      </c>
      <c r="E164">
        <v>12</v>
      </c>
      <c r="H164" s="2">
        <v>17000</v>
      </c>
      <c r="I164" s="5">
        <f t="shared" si="17"/>
        <v>419560</v>
      </c>
      <c r="J164" s="2">
        <v>884000</v>
      </c>
      <c r="K164" s="5">
        <f t="shared" si="18"/>
        <v>21817120</v>
      </c>
      <c r="L164">
        <v>25</v>
      </c>
      <c r="M164" t="s">
        <v>63</v>
      </c>
      <c r="N164" t="s">
        <v>207</v>
      </c>
    </row>
    <row r="165" spans="1:14" x14ac:dyDescent="0.45">
      <c r="A165">
        <v>1146</v>
      </c>
      <c r="B165" t="s">
        <v>790</v>
      </c>
      <c r="C165" t="s">
        <v>983</v>
      </c>
      <c r="D165" t="s">
        <v>998</v>
      </c>
      <c r="E165">
        <v>13</v>
      </c>
      <c r="H165" s="2">
        <v>16000</v>
      </c>
      <c r="I165" s="5">
        <f t="shared" si="17"/>
        <v>394880</v>
      </c>
      <c r="J165" s="2">
        <v>832000</v>
      </c>
      <c r="K165" s="5">
        <f t="shared" si="18"/>
        <v>20533760</v>
      </c>
      <c r="L165">
        <v>22</v>
      </c>
      <c r="M165" t="s">
        <v>26</v>
      </c>
      <c r="N165" t="s">
        <v>677</v>
      </c>
    </row>
    <row r="166" spans="1:14" x14ac:dyDescent="0.45">
      <c r="A166">
        <v>1147</v>
      </c>
      <c r="B166" t="s">
        <v>790</v>
      </c>
      <c r="C166" t="s">
        <v>983</v>
      </c>
      <c r="D166" t="s">
        <v>999</v>
      </c>
      <c r="E166">
        <v>14</v>
      </c>
      <c r="H166" s="2">
        <v>16000</v>
      </c>
      <c r="I166" s="5">
        <f t="shared" si="17"/>
        <v>394880</v>
      </c>
      <c r="J166" s="2">
        <v>832000</v>
      </c>
      <c r="K166" s="5">
        <f t="shared" si="18"/>
        <v>20533760</v>
      </c>
      <c r="L166">
        <v>27</v>
      </c>
      <c r="M166" t="s">
        <v>59</v>
      </c>
      <c r="N166" t="s">
        <v>18</v>
      </c>
    </row>
    <row r="167" spans="1:14" x14ac:dyDescent="0.45">
      <c r="A167">
        <v>1148</v>
      </c>
      <c r="B167" t="s">
        <v>790</v>
      </c>
      <c r="C167" t="s">
        <v>983</v>
      </c>
      <c r="D167" t="s">
        <v>1000</v>
      </c>
      <c r="E167">
        <v>15</v>
      </c>
      <c r="H167" s="2">
        <v>15000</v>
      </c>
      <c r="I167" s="5">
        <f t="shared" si="17"/>
        <v>370200</v>
      </c>
      <c r="J167" s="2">
        <v>780000</v>
      </c>
      <c r="K167" s="5">
        <f t="shared" si="18"/>
        <v>19250400</v>
      </c>
      <c r="L167">
        <v>25</v>
      </c>
      <c r="M167" t="s">
        <v>28</v>
      </c>
      <c r="N167" t="s">
        <v>677</v>
      </c>
    </row>
    <row r="168" spans="1:14" x14ac:dyDescent="0.45">
      <c r="A168">
        <v>1149</v>
      </c>
      <c r="B168" t="s">
        <v>790</v>
      </c>
      <c r="C168" t="s">
        <v>983</v>
      </c>
      <c r="D168" t="s">
        <v>1001</v>
      </c>
      <c r="E168">
        <v>16</v>
      </c>
      <c r="H168" s="2">
        <v>9000</v>
      </c>
      <c r="I168" s="5">
        <f t="shared" si="17"/>
        <v>222120</v>
      </c>
      <c r="J168" s="2">
        <v>468000</v>
      </c>
      <c r="K168" s="5">
        <f t="shared" si="18"/>
        <v>11550240</v>
      </c>
      <c r="L168">
        <v>28</v>
      </c>
      <c r="M168" t="s">
        <v>70</v>
      </c>
      <c r="N168" t="s">
        <v>677</v>
      </c>
    </row>
    <row r="169" spans="1:14" x14ac:dyDescent="0.45">
      <c r="A169">
        <v>1150</v>
      </c>
      <c r="B169" t="s">
        <v>790</v>
      </c>
      <c r="C169" t="s">
        <v>983</v>
      </c>
      <c r="D169" t="s">
        <v>1002</v>
      </c>
      <c r="E169">
        <v>17</v>
      </c>
      <c r="H169" s="2">
        <v>8500</v>
      </c>
      <c r="I169" s="5">
        <f t="shared" si="17"/>
        <v>209780</v>
      </c>
      <c r="J169" s="2">
        <v>442000</v>
      </c>
      <c r="K169" s="5">
        <f t="shared" si="18"/>
        <v>10908560</v>
      </c>
      <c r="L169">
        <v>29</v>
      </c>
      <c r="M169" t="s">
        <v>231</v>
      </c>
      <c r="N169" t="s">
        <v>18</v>
      </c>
    </row>
    <row r="170" spans="1:14" x14ac:dyDescent="0.45">
      <c r="A170">
        <v>1151</v>
      </c>
      <c r="B170" t="s">
        <v>790</v>
      </c>
      <c r="C170" t="s">
        <v>983</v>
      </c>
      <c r="D170" t="s">
        <v>1003</v>
      </c>
      <c r="E170">
        <v>18</v>
      </c>
      <c r="H170" s="2">
        <v>8100</v>
      </c>
      <c r="I170" s="5">
        <f t="shared" si="17"/>
        <v>199908</v>
      </c>
      <c r="J170" s="2">
        <v>421200</v>
      </c>
      <c r="K170" s="5">
        <f t="shared" si="18"/>
        <v>10395216</v>
      </c>
      <c r="L170">
        <v>21</v>
      </c>
      <c r="M170" t="s">
        <v>30</v>
      </c>
      <c r="N170" t="s">
        <v>677</v>
      </c>
    </row>
    <row r="171" spans="1:14" x14ac:dyDescent="0.45">
      <c r="A171">
        <v>1152</v>
      </c>
      <c r="B171" t="s">
        <v>790</v>
      </c>
      <c r="C171" t="s">
        <v>983</v>
      </c>
      <c r="D171" t="s">
        <v>1004</v>
      </c>
      <c r="E171">
        <v>19</v>
      </c>
      <c r="H171" s="2">
        <v>7900</v>
      </c>
      <c r="I171" s="5">
        <f t="shared" si="17"/>
        <v>194972</v>
      </c>
      <c r="J171" s="2">
        <v>410800</v>
      </c>
      <c r="K171" s="5">
        <f t="shared" si="18"/>
        <v>10138544</v>
      </c>
      <c r="L171">
        <v>34</v>
      </c>
      <c r="M171" t="s">
        <v>28</v>
      </c>
      <c r="N171" t="s">
        <v>18</v>
      </c>
    </row>
    <row r="172" spans="1:14" x14ac:dyDescent="0.45">
      <c r="A172">
        <v>1153</v>
      </c>
      <c r="B172" t="s">
        <v>790</v>
      </c>
      <c r="C172" t="s">
        <v>983</v>
      </c>
      <c r="D172" t="s">
        <v>1005</v>
      </c>
      <c r="E172">
        <v>20</v>
      </c>
      <c r="H172" s="2">
        <v>7000</v>
      </c>
      <c r="I172" s="5">
        <f t="shared" si="17"/>
        <v>172760</v>
      </c>
      <c r="J172" s="2">
        <v>364000</v>
      </c>
      <c r="K172" s="5">
        <f t="shared" si="18"/>
        <v>8983520</v>
      </c>
      <c r="L172">
        <v>31</v>
      </c>
      <c r="M172" t="s">
        <v>38</v>
      </c>
      <c r="N172" t="s">
        <v>106</v>
      </c>
    </row>
    <row r="173" spans="1:14" x14ac:dyDescent="0.45">
      <c r="A173">
        <v>1154</v>
      </c>
      <c r="B173" t="s">
        <v>790</v>
      </c>
      <c r="C173" t="s">
        <v>983</v>
      </c>
      <c r="D173" t="s">
        <v>1006</v>
      </c>
      <c r="E173">
        <v>21</v>
      </c>
      <c r="H173" s="2">
        <v>6900</v>
      </c>
      <c r="I173" s="5">
        <f t="shared" si="17"/>
        <v>170292</v>
      </c>
      <c r="J173" s="2">
        <v>358800</v>
      </c>
      <c r="K173" s="5">
        <f t="shared" si="18"/>
        <v>8855184</v>
      </c>
      <c r="L173">
        <v>21</v>
      </c>
      <c r="M173" t="s">
        <v>50</v>
      </c>
      <c r="N173" t="s">
        <v>677</v>
      </c>
    </row>
    <row r="174" spans="1:14" x14ac:dyDescent="0.45">
      <c r="A174">
        <v>1155</v>
      </c>
      <c r="B174" t="s">
        <v>790</v>
      </c>
      <c r="C174" t="s">
        <v>1007</v>
      </c>
      <c r="D174" t="s">
        <v>1008</v>
      </c>
      <c r="E174">
        <v>1</v>
      </c>
      <c r="H174" s="2">
        <v>20000</v>
      </c>
      <c r="I174" s="5">
        <f t="shared" si="17"/>
        <v>493600</v>
      </c>
      <c r="J174" s="2">
        <v>1040000</v>
      </c>
      <c r="K174" s="5">
        <f t="shared" si="18"/>
        <v>25667200</v>
      </c>
      <c r="L174">
        <v>24</v>
      </c>
      <c r="M174" t="s">
        <v>66</v>
      </c>
      <c r="N174" t="s">
        <v>677</v>
      </c>
    </row>
    <row r="175" spans="1:14" x14ac:dyDescent="0.45">
      <c r="A175">
        <v>1156</v>
      </c>
      <c r="B175" t="s">
        <v>790</v>
      </c>
      <c r="C175" t="s">
        <v>1007</v>
      </c>
      <c r="D175" t="s">
        <v>1009</v>
      </c>
      <c r="E175">
        <v>2</v>
      </c>
      <c r="H175" s="2">
        <v>16000</v>
      </c>
      <c r="I175" s="5">
        <f t="shared" si="17"/>
        <v>394880</v>
      </c>
      <c r="J175" s="2">
        <v>832000</v>
      </c>
      <c r="K175" s="5">
        <f t="shared" si="18"/>
        <v>20533760</v>
      </c>
      <c r="L175">
        <v>29</v>
      </c>
      <c r="M175" t="s">
        <v>45</v>
      </c>
      <c r="N175" t="s">
        <v>18</v>
      </c>
    </row>
    <row r="176" spans="1:14" x14ac:dyDescent="0.45">
      <c r="A176">
        <v>1157</v>
      </c>
      <c r="B176" t="s">
        <v>790</v>
      </c>
      <c r="C176" t="s">
        <v>1007</v>
      </c>
      <c r="D176" t="s">
        <v>1010</v>
      </c>
      <c r="E176">
        <v>3</v>
      </c>
      <c r="H176" s="2">
        <v>12000</v>
      </c>
      <c r="I176" s="5">
        <f t="shared" si="17"/>
        <v>296160</v>
      </c>
      <c r="J176" s="2">
        <v>624000</v>
      </c>
      <c r="K176" s="5">
        <f t="shared" si="18"/>
        <v>15400320</v>
      </c>
      <c r="L176">
        <v>29</v>
      </c>
      <c r="M176" t="s">
        <v>17</v>
      </c>
      <c r="N176" t="s">
        <v>18</v>
      </c>
    </row>
    <row r="177" spans="1:14" x14ac:dyDescent="0.45">
      <c r="A177">
        <v>1158</v>
      </c>
      <c r="B177" t="s">
        <v>790</v>
      </c>
      <c r="C177" t="s">
        <v>1007</v>
      </c>
      <c r="D177" t="s">
        <v>1011</v>
      </c>
      <c r="E177">
        <v>4</v>
      </c>
      <c r="H177" s="2">
        <v>11000</v>
      </c>
      <c r="I177" s="5">
        <f t="shared" si="17"/>
        <v>271480</v>
      </c>
      <c r="J177" s="2">
        <v>572000</v>
      </c>
      <c r="K177" s="5">
        <f t="shared" si="18"/>
        <v>14116960</v>
      </c>
      <c r="L177">
        <v>32</v>
      </c>
      <c r="M177" t="s">
        <v>28</v>
      </c>
      <c r="N177" t="s">
        <v>677</v>
      </c>
    </row>
    <row r="178" spans="1:14" x14ac:dyDescent="0.45">
      <c r="A178">
        <v>1159</v>
      </c>
      <c r="B178" t="s">
        <v>790</v>
      </c>
      <c r="C178" t="s">
        <v>1007</v>
      </c>
      <c r="D178" t="s">
        <v>1012</v>
      </c>
      <c r="E178">
        <v>5</v>
      </c>
      <c r="H178" s="2">
        <v>11000</v>
      </c>
      <c r="I178" s="5">
        <f t="shared" si="17"/>
        <v>271480</v>
      </c>
      <c r="J178" s="2">
        <v>572000</v>
      </c>
      <c r="K178" s="5">
        <f t="shared" si="18"/>
        <v>14116960</v>
      </c>
      <c r="L178">
        <v>24</v>
      </c>
      <c r="M178" t="s">
        <v>96</v>
      </c>
      <c r="N178" t="s">
        <v>677</v>
      </c>
    </row>
    <row r="179" spans="1:14" x14ac:dyDescent="0.45">
      <c r="A179">
        <v>1160</v>
      </c>
      <c r="B179" t="s">
        <v>790</v>
      </c>
      <c r="C179" t="s">
        <v>1007</v>
      </c>
      <c r="D179" t="s">
        <v>1013</v>
      </c>
      <c r="E179">
        <v>6</v>
      </c>
      <c r="H179" s="2">
        <v>11000</v>
      </c>
      <c r="I179" s="5">
        <f t="shared" si="17"/>
        <v>271480</v>
      </c>
      <c r="J179" s="2">
        <v>572000</v>
      </c>
      <c r="K179" s="5">
        <f t="shared" si="18"/>
        <v>14116960</v>
      </c>
      <c r="L179">
        <v>29</v>
      </c>
      <c r="M179" t="s">
        <v>26</v>
      </c>
      <c r="N179" t="s">
        <v>677</v>
      </c>
    </row>
    <row r="180" spans="1:14" x14ac:dyDescent="0.45">
      <c r="A180">
        <v>1161</v>
      </c>
      <c r="B180" t="s">
        <v>790</v>
      </c>
      <c r="C180" t="s">
        <v>1007</v>
      </c>
      <c r="D180" t="s">
        <v>1014</v>
      </c>
      <c r="E180">
        <v>7</v>
      </c>
      <c r="H180" s="2">
        <v>9500</v>
      </c>
      <c r="I180" s="5">
        <f t="shared" si="17"/>
        <v>234460</v>
      </c>
      <c r="J180" s="2">
        <v>494000</v>
      </c>
      <c r="K180" s="5">
        <f t="shared" si="18"/>
        <v>12191920</v>
      </c>
      <c r="L180">
        <v>26</v>
      </c>
      <c r="M180" t="s">
        <v>28</v>
      </c>
      <c r="N180" t="s">
        <v>677</v>
      </c>
    </row>
    <row r="181" spans="1:14" x14ac:dyDescent="0.45">
      <c r="A181">
        <v>1162</v>
      </c>
      <c r="B181" t="s">
        <v>790</v>
      </c>
      <c r="C181" t="s">
        <v>1007</v>
      </c>
      <c r="D181" t="s">
        <v>1015</v>
      </c>
      <c r="E181">
        <v>8</v>
      </c>
      <c r="H181" s="2">
        <v>9000</v>
      </c>
      <c r="I181" s="5">
        <f t="shared" si="17"/>
        <v>222120</v>
      </c>
      <c r="J181" s="2">
        <v>468000</v>
      </c>
      <c r="K181" s="5">
        <f t="shared" si="18"/>
        <v>11550240</v>
      </c>
      <c r="L181">
        <v>31</v>
      </c>
      <c r="M181" t="s">
        <v>72</v>
      </c>
      <c r="N181" t="s">
        <v>677</v>
      </c>
    </row>
    <row r="182" spans="1:14" x14ac:dyDescent="0.45">
      <c r="A182">
        <v>1163</v>
      </c>
      <c r="B182" t="s">
        <v>790</v>
      </c>
      <c r="C182" t="s">
        <v>1007</v>
      </c>
      <c r="D182" t="s">
        <v>1016</v>
      </c>
      <c r="E182">
        <v>9</v>
      </c>
      <c r="H182" s="2">
        <v>8000</v>
      </c>
      <c r="I182" s="5">
        <f t="shared" si="17"/>
        <v>197440</v>
      </c>
      <c r="J182" s="2">
        <v>416000</v>
      </c>
      <c r="K182" s="5">
        <f t="shared" si="18"/>
        <v>10266880</v>
      </c>
      <c r="L182">
        <v>33</v>
      </c>
      <c r="M182" t="s">
        <v>17</v>
      </c>
      <c r="N182" t="s">
        <v>677</v>
      </c>
    </row>
    <row r="183" spans="1:14" x14ac:dyDescent="0.45">
      <c r="A183">
        <v>1164</v>
      </c>
      <c r="B183" t="s">
        <v>790</v>
      </c>
      <c r="C183" t="s">
        <v>1007</v>
      </c>
      <c r="D183" t="s">
        <v>1017</v>
      </c>
      <c r="E183">
        <v>10</v>
      </c>
      <c r="H183" s="2">
        <v>7700</v>
      </c>
      <c r="I183" s="5">
        <f t="shared" si="17"/>
        <v>190036</v>
      </c>
      <c r="J183" s="2">
        <v>400400</v>
      </c>
      <c r="K183" s="5">
        <f t="shared" si="18"/>
        <v>9881872</v>
      </c>
      <c r="L183">
        <v>31</v>
      </c>
      <c r="M183" t="s">
        <v>20</v>
      </c>
      <c r="N183" t="s">
        <v>677</v>
      </c>
    </row>
    <row r="184" spans="1:14" x14ac:dyDescent="0.45">
      <c r="A184">
        <v>1165</v>
      </c>
      <c r="B184" t="s">
        <v>790</v>
      </c>
      <c r="C184" t="s">
        <v>1007</v>
      </c>
      <c r="D184" t="s">
        <v>1018</v>
      </c>
      <c r="E184">
        <v>11</v>
      </c>
      <c r="H184" s="2">
        <v>7400</v>
      </c>
      <c r="I184" s="5">
        <f t="shared" si="17"/>
        <v>182632</v>
      </c>
      <c r="J184" s="2">
        <v>384800</v>
      </c>
      <c r="K184" s="5">
        <f t="shared" si="18"/>
        <v>9496864</v>
      </c>
      <c r="L184">
        <v>25</v>
      </c>
      <c r="M184" t="s">
        <v>30</v>
      </c>
      <c r="N184" t="s">
        <v>677</v>
      </c>
    </row>
    <row r="185" spans="1:14" x14ac:dyDescent="0.45">
      <c r="A185">
        <v>1166</v>
      </c>
      <c r="B185" t="s">
        <v>790</v>
      </c>
      <c r="C185" t="s">
        <v>1007</v>
      </c>
      <c r="D185" t="s">
        <v>1019</v>
      </c>
      <c r="E185">
        <v>12</v>
      </c>
      <c r="H185" s="2">
        <v>6500</v>
      </c>
      <c r="I185" s="5">
        <f t="shared" si="17"/>
        <v>160420</v>
      </c>
      <c r="J185" s="2">
        <v>338000</v>
      </c>
      <c r="K185" s="5">
        <f t="shared" si="18"/>
        <v>8341840</v>
      </c>
      <c r="L185">
        <v>27</v>
      </c>
      <c r="M185" t="s">
        <v>50</v>
      </c>
      <c r="N185" t="s">
        <v>677</v>
      </c>
    </row>
    <row r="186" spans="1:14" x14ac:dyDescent="0.45">
      <c r="A186">
        <v>1167</v>
      </c>
      <c r="B186" t="s">
        <v>790</v>
      </c>
      <c r="C186" t="s">
        <v>1007</v>
      </c>
      <c r="D186" t="s">
        <v>1020</v>
      </c>
      <c r="E186">
        <v>13</v>
      </c>
      <c r="H186" s="2">
        <v>6300</v>
      </c>
      <c r="I186" s="5">
        <f t="shared" si="17"/>
        <v>155484</v>
      </c>
      <c r="J186" s="2">
        <v>327600</v>
      </c>
      <c r="K186" s="5">
        <f t="shared" si="18"/>
        <v>8085168</v>
      </c>
      <c r="L186">
        <v>28</v>
      </c>
      <c r="M186" t="s">
        <v>17</v>
      </c>
      <c r="N186" t="s">
        <v>886</v>
      </c>
    </row>
    <row r="187" spans="1:14" x14ac:dyDescent="0.45">
      <c r="A187">
        <v>1168</v>
      </c>
      <c r="B187" t="s">
        <v>790</v>
      </c>
      <c r="C187" t="s">
        <v>1007</v>
      </c>
      <c r="D187" t="s">
        <v>1021</v>
      </c>
      <c r="E187">
        <v>14</v>
      </c>
      <c r="H187" s="2">
        <v>6300</v>
      </c>
      <c r="I187" s="5">
        <f t="shared" si="17"/>
        <v>155484</v>
      </c>
      <c r="J187" s="2">
        <v>327600</v>
      </c>
      <c r="K187" s="5">
        <f t="shared" si="18"/>
        <v>8085168</v>
      </c>
      <c r="L187">
        <v>29</v>
      </c>
      <c r="M187" t="s">
        <v>45</v>
      </c>
      <c r="N187" t="s">
        <v>677</v>
      </c>
    </row>
    <row r="188" spans="1:14" x14ac:dyDescent="0.45">
      <c r="A188">
        <v>1169</v>
      </c>
      <c r="B188" t="s">
        <v>790</v>
      </c>
      <c r="C188" t="s">
        <v>1007</v>
      </c>
      <c r="D188" t="s">
        <v>1022</v>
      </c>
      <c r="E188">
        <v>15</v>
      </c>
      <c r="H188" s="2">
        <v>6100</v>
      </c>
      <c r="I188" s="5">
        <f t="shared" si="17"/>
        <v>150548</v>
      </c>
      <c r="J188" s="2">
        <v>317200</v>
      </c>
      <c r="K188" s="5">
        <f t="shared" si="18"/>
        <v>7828496</v>
      </c>
      <c r="L188">
        <v>26</v>
      </c>
      <c r="M188" t="s">
        <v>62</v>
      </c>
      <c r="N188" t="s">
        <v>677</v>
      </c>
    </row>
    <row r="189" spans="1:14" x14ac:dyDescent="0.45">
      <c r="A189">
        <v>1170</v>
      </c>
      <c r="B189" t="s">
        <v>790</v>
      </c>
      <c r="C189" t="s">
        <v>1007</v>
      </c>
      <c r="D189" t="s">
        <v>1023</v>
      </c>
      <c r="E189">
        <v>16</v>
      </c>
      <c r="H189" s="2">
        <v>6100</v>
      </c>
      <c r="I189" s="5">
        <f t="shared" si="17"/>
        <v>150548</v>
      </c>
      <c r="J189" s="2">
        <v>317200</v>
      </c>
      <c r="K189" s="5">
        <f t="shared" si="18"/>
        <v>7828496</v>
      </c>
      <c r="L189">
        <v>30</v>
      </c>
      <c r="M189" t="s">
        <v>73</v>
      </c>
      <c r="N189" t="s">
        <v>677</v>
      </c>
    </row>
    <row r="190" spans="1:14" x14ac:dyDescent="0.45">
      <c r="A190">
        <v>1171</v>
      </c>
      <c r="B190" t="s">
        <v>790</v>
      </c>
      <c r="C190" t="s">
        <v>1007</v>
      </c>
      <c r="D190" t="s">
        <v>1024</v>
      </c>
      <c r="E190">
        <v>17</v>
      </c>
      <c r="H190" s="2">
        <v>5700</v>
      </c>
      <c r="I190" s="5">
        <f t="shared" si="17"/>
        <v>140676</v>
      </c>
      <c r="J190" s="2">
        <v>296400</v>
      </c>
      <c r="K190" s="5">
        <f t="shared" si="18"/>
        <v>7315152</v>
      </c>
      <c r="L190">
        <v>28</v>
      </c>
      <c r="M190" t="s">
        <v>70</v>
      </c>
      <c r="N190" t="s">
        <v>677</v>
      </c>
    </row>
    <row r="191" spans="1:14" x14ac:dyDescent="0.45">
      <c r="A191">
        <v>1172</v>
      </c>
      <c r="B191" t="s">
        <v>790</v>
      </c>
      <c r="C191" t="s">
        <v>1007</v>
      </c>
      <c r="D191" t="s">
        <v>1025</v>
      </c>
      <c r="E191">
        <v>18</v>
      </c>
      <c r="H191" s="2">
        <v>5000</v>
      </c>
      <c r="I191" s="5">
        <f t="shared" si="17"/>
        <v>123400</v>
      </c>
      <c r="J191" s="2">
        <v>260000</v>
      </c>
      <c r="K191" s="5">
        <f t="shared" si="18"/>
        <v>6416800</v>
      </c>
      <c r="L191">
        <v>29</v>
      </c>
      <c r="M191" t="s">
        <v>26</v>
      </c>
      <c r="N191" t="s">
        <v>677</v>
      </c>
    </row>
    <row r="192" spans="1:14" x14ac:dyDescent="0.45">
      <c r="A192">
        <v>1173</v>
      </c>
      <c r="B192" t="s">
        <v>790</v>
      </c>
      <c r="C192" t="s">
        <v>1007</v>
      </c>
      <c r="D192" t="s">
        <v>1026</v>
      </c>
      <c r="E192">
        <v>19</v>
      </c>
      <c r="H192" s="2">
        <v>4600</v>
      </c>
      <c r="I192" s="5">
        <f t="shared" si="17"/>
        <v>113528</v>
      </c>
      <c r="J192" s="2">
        <v>239200</v>
      </c>
      <c r="K192" s="5">
        <f t="shared" si="18"/>
        <v>5903456</v>
      </c>
      <c r="L192">
        <v>27</v>
      </c>
      <c r="M192" t="s">
        <v>24</v>
      </c>
      <c r="N192" t="s">
        <v>677</v>
      </c>
    </row>
    <row r="193" spans="1:14" x14ac:dyDescent="0.45">
      <c r="A193">
        <v>1174</v>
      </c>
      <c r="B193" t="s">
        <v>790</v>
      </c>
      <c r="C193" t="s">
        <v>1007</v>
      </c>
      <c r="D193" t="s">
        <v>1027</v>
      </c>
      <c r="E193">
        <v>20</v>
      </c>
      <c r="H193" s="2">
        <v>3700</v>
      </c>
      <c r="I193" s="5">
        <f t="shared" si="17"/>
        <v>91316</v>
      </c>
      <c r="J193" s="2">
        <v>192400</v>
      </c>
      <c r="K193" s="5">
        <f t="shared" si="18"/>
        <v>4748432</v>
      </c>
      <c r="L193">
        <v>25</v>
      </c>
      <c r="M193" t="s">
        <v>143</v>
      </c>
      <c r="N193" t="s">
        <v>677</v>
      </c>
    </row>
    <row r="194" spans="1:14" x14ac:dyDescent="0.45">
      <c r="A194">
        <v>1175</v>
      </c>
      <c r="B194" t="s">
        <v>790</v>
      </c>
      <c r="C194" t="s">
        <v>1007</v>
      </c>
      <c r="D194" t="s">
        <v>1028</v>
      </c>
      <c r="E194">
        <v>21</v>
      </c>
      <c r="H194" s="2">
        <v>3300</v>
      </c>
      <c r="I194" s="5">
        <f t="shared" si="17"/>
        <v>81444</v>
      </c>
      <c r="J194" s="2">
        <v>171600</v>
      </c>
      <c r="K194" s="5">
        <f t="shared" si="18"/>
        <v>4235088</v>
      </c>
      <c r="L194">
        <v>23</v>
      </c>
      <c r="M194" t="s">
        <v>73</v>
      </c>
      <c r="N194" t="s">
        <v>18</v>
      </c>
    </row>
    <row r="195" spans="1:14" x14ac:dyDescent="0.45">
      <c r="A195">
        <v>1176</v>
      </c>
      <c r="B195" t="s">
        <v>790</v>
      </c>
      <c r="C195" t="s">
        <v>1007</v>
      </c>
      <c r="D195" t="s">
        <v>1029</v>
      </c>
      <c r="E195">
        <v>22</v>
      </c>
      <c r="H195" s="2">
        <v>2500</v>
      </c>
      <c r="I195" s="5">
        <f t="shared" ref="I195:I258" si="19">H195*$P$3</f>
        <v>61700</v>
      </c>
      <c r="J195" s="2">
        <v>130000</v>
      </c>
      <c r="K195" s="5">
        <f t="shared" ref="K195:K258" si="20">J195*$P$3</f>
        <v>3208400</v>
      </c>
      <c r="L195">
        <v>34</v>
      </c>
      <c r="M195" t="s">
        <v>1030</v>
      </c>
      <c r="N195" t="s">
        <v>677</v>
      </c>
    </row>
    <row r="196" spans="1:14" x14ac:dyDescent="0.45">
      <c r="A196">
        <v>1177</v>
      </c>
      <c r="B196" t="s">
        <v>790</v>
      </c>
      <c r="C196" t="s">
        <v>1007</v>
      </c>
      <c r="D196" t="s">
        <v>1031</v>
      </c>
      <c r="E196">
        <v>23</v>
      </c>
      <c r="H196" s="2">
        <v>2300</v>
      </c>
      <c r="I196" s="5">
        <f t="shared" si="19"/>
        <v>56764</v>
      </c>
      <c r="J196" s="2">
        <v>119600</v>
      </c>
      <c r="K196" s="5">
        <f t="shared" si="20"/>
        <v>2951728</v>
      </c>
      <c r="L196">
        <v>26</v>
      </c>
      <c r="M196" t="s">
        <v>24</v>
      </c>
      <c r="N196" t="s">
        <v>317</v>
      </c>
    </row>
    <row r="197" spans="1:14" x14ac:dyDescent="0.45">
      <c r="A197">
        <v>1178</v>
      </c>
      <c r="B197" t="s">
        <v>790</v>
      </c>
      <c r="C197" t="s">
        <v>1007</v>
      </c>
      <c r="D197" t="s">
        <v>1032</v>
      </c>
      <c r="E197">
        <v>24</v>
      </c>
      <c r="H197" s="2">
        <v>1900</v>
      </c>
      <c r="I197" s="5">
        <f t="shared" si="19"/>
        <v>46892</v>
      </c>
      <c r="J197" s="2">
        <v>98800</v>
      </c>
      <c r="K197" s="5">
        <f t="shared" si="20"/>
        <v>2438384</v>
      </c>
      <c r="L197">
        <v>22</v>
      </c>
      <c r="M197" t="s">
        <v>26</v>
      </c>
      <c r="N197" t="s">
        <v>677</v>
      </c>
    </row>
    <row r="198" spans="1:14" x14ac:dyDescent="0.45">
      <c r="A198">
        <v>1179</v>
      </c>
      <c r="B198" t="s">
        <v>790</v>
      </c>
      <c r="C198" t="s">
        <v>1033</v>
      </c>
      <c r="D198" t="s">
        <v>1034</v>
      </c>
      <c r="E198">
        <v>1</v>
      </c>
      <c r="H198" s="2">
        <v>80000</v>
      </c>
      <c r="I198" s="5">
        <f t="shared" si="19"/>
        <v>1974400</v>
      </c>
      <c r="J198" s="2">
        <v>4160000</v>
      </c>
      <c r="K198" s="5">
        <f t="shared" si="20"/>
        <v>102668800</v>
      </c>
      <c r="L198">
        <v>26</v>
      </c>
      <c r="M198" t="s">
        <v>45</v>
      </c>
      <c r="N198" t="s">
        <v>677</v>
      </c>
    </row>
    <row r="199" spans="1:14" x14ac:dyDescent="0.45">
      <c r="A199">
        <v>1180</v>
      </c>
      <c r="B199" t="s">
        <v>790</v>
      </c>
      <c r="C199" t="s">
        <v>1033</v>
      </c>
      <c r="D199" t="s">
        <v>1035</v>
      </c>
      <c r="E199">
        <v>2</v>
      </c>
      <c r="H199" s="2">
        <v>59000</v>
      </c>
      <c r="I199" s="5">
        <f t="shared" si="19"/>
        <v>1456120</v>
      </c>
      <c r="J199" s="2">
        <v>3068000</v>
      </c>
      <c r="K199" s="5">
        <f t="shared" si="20"/>
        <v>75718240</v>
      </c>
      <c r="L199">
        <v>31</v>
      </c>
      <c r="M199" t="s">
        <v>63</v>
      </c>
      <c r="N199" t="s">
        <v>677</v>
      </c>
    </row>
    <row r="200" spans="1:14" x14ac:dyDescent="0.45">
      <c r="A200">
        <v>1181</v>
      </c>
      <c r="B200" t="s">
        <v>790</v>
      </c>
      <c r="C200" t="s">
        <v>1033</v>
      </c>
      <c r="D200" t="s">
        <v>1036</v>
      </c>
      <c r="E200">
        <v>3</v>
      </c>
      <c r="H200" s="2">
        <v>31000</v>
      </c>
      <c r="I200" s="5">
        <f t="shared" si="19"/>
        <v>765080</v>
      </c>
      <c r="J200" s="2">
        <v>1612000</v>
      </c>
      <c r="K200" s="5">
        <f t="shared" si="20"/>
        <v>39784160</v>
      </c>
      <c r="L200">
        <v>29</v>
      </c>
      <c r="M200" t="s">
        <v>20</v>
      </c>
      <c r="N200" t="s">
        <v>1037</v>
      </c>
    </row>
    <row r="201" spans="1:14" x14ac:dyDescent="0.45">
      <c r="A201">
        <v>1182</v>
      </c>
      <c r="B201" t="s">
        <v>790</v>
      </c>
      <c r="C201" t="s">
        <v>1033</v>
      </c>
      <c r="D201" t="s">
        <v>1038</v>
      </c>
      <c r="E201">
        <v>4</v>
      </c>
      <c r="H201" s="2">
        <v>29000</v>
      </c>
      <c r="I201" s="5">
        <f t="shared" si="19"/>
        <v>715720</v>
      </c>
      <c r="J201" s="2">
        <v>1508000</v>
      </c>
      <c r="K201" s="5">
        <f t="shared" si="20"/>
        <v>37217440</v>
      </c>
      <c r="L201">
        <v>27</v>
      </c>
      <c r="M201" t="s">
        <v>26</v>
      </c>
      <c r="N201" t="s">
        <v>677</v>
      </c>
    </row>
    <row r="202" spans="1:14" x14ac:dyDescent="0.45">
      <c r="A202">
        <v>1183</v>
      </c>
      <c r="B202" t="s">
        <v>790</v>
      </c>
      <c r="C202" t="s">
        <v>1033</v>
      </c>
      <c r="D202" t="s">
        <v>1039</v>
      </c>
      <c r="E202">
        <v>5</v>
      </c>
      <c r="H202" s="2">
        <v>20000</v>
      </c>
      <c r="I202" s="5">
        <f t="shared" si="19"/>
        <v>493600</v>
      </c>
      <c r="J202" s="2">
        <v>1040000</v>
      </c>
      <c r="K202" s="5">
        <f t="shared" si="20"/>
        <v>25667200</v>
      </c>
      <c r="L202">
        <v>29</v>
      </c>
      <c r="M202" t="s">
        <v>73</v>
      </c>
      <c r="N202" t="s">
        <v>677</v>
      </c>
    </row>
    <row r="203" spans="1:14" x14ac:dyDescent="0.45">
      <c r="A203">
        <v>1184</v>
      </c>
      <c r="B203" t="s">
        <v>790</v>
      </c>
      <c r="C203" t="s">
        <v>1033</v>
      </c>
      <c r="D203" t="s">
        <v>1040</v>
      </c>
      <c r="E203">
        <v>6</v>
      </c>
      <c r="H203" s="2">
        <v>19000</v>
      </c>
      <c r="I203" s="5">
        <f t="shared" si="19"/>
        <v>468920</v>
      </c>
      <c r="J203" s="2">
        <v>988000</v>
      </c>
      <c r="K203" s="5">
        <f t="shared" si="20"/>
        <v>24383840</v>
      </c>
      <c r="L203">
        <v>31</v>
      </c>
      <c r="M203" t="s">
        <v>1041</v>
      </c>
      <c r="N203" t="s">
        <v>677</v>
      </c>
    </row>
    <row r="204" spans="1:14" x14ac:dyDescent="0.45">
      <c r="A204">
        <v>1185</v>
      </c>
      <c r="B204" t="s">
        <v>790</v>
      </c>
      <c r="C204" t="s">
        <v>1033</v>
      </c>
      <c r="D204" t="s">
        <v>1042</v>
      </c>
      <c r="E204">
        <v>7</v>
      </c>
      <c r="H204" s="2">
        <v>17000</v>
      </c>
      <c r="I204" s="5">
        <f t="shared" si="19"/>
        <v>419560</v>
      </c>
      <c r="J204" s="2">
        <v>884000</v>
      </c>
      <c r="K204" s="5">
        <f t="shared" si="20"/>
        <v>21817120</v>
      </c>
      <c r="L204">
        <v>28</v>
      </c>
      <c r="M204" t="s">
        <v>17</v>
      </c>
      <c r="N204" t="s">
        <v>677</v>
      </c>
    </row>
    <row r="205" spans="1:14" x14ac:dyDescent="0.45">
      <c r="A205">
        <v>1186</v>
      </c>
      <c r="B205" t="s">
        <v>790</v>
      </c>
      <c r="C205" t="s">
        <v>1033</v>
      </c>
      <c r="D205" t="s">
        <v>1043</v>
      </c>
      <c r="E205">
        <v>8</v>
      </c>
      <c r="H205" s="2">
        <v>17000</v>
      </c>
      <c r="I205" s="5">
        <f t="shared" si="19"/>
        <v>419560</v>
      </c>
      <c r="J205" s="2">
        <v>884000</v>
      </c>
      <c r="K205" s="5">
        <f t="shared" si="20"/>
        <v>21817120</v>
      </c>
      <c r="L205">
        <v>30</v>
      </c>
      <c r="M205" t="s">
        <v>30</v>
      </c>
      <c r="N205" t="s">
        <v>34</v>
      </c>
    </row>
    <row r="206" spans="1:14" x14ac:dyDescent="0.45">
      <c r="A206">
        <v>1187</v>
      </c>
      <c r="B206" t="s">
        <v>790</v>
      </c>
      <c r="C206" t="s">
        <v>1033</v>
      </c>
      <c r="D206" t="s">
        <v>1044</v>
      </c>
      <c r="E206">
        <v>9</v>
      </c>
      <c r="H206" s="2">
        <v>16000</v>
      </c>
      <c r="I206" s="5">
        <f t="shared" si="19"/>
        <v>394880</v>
      </c>
      <c r="J206" s="2">
        <v>832000</v>
      </c>
      <c r="K206" s="5">
        <f t="shared" si="20"/>
        <v>20533760</v>
      </c>
      <c r="L206">
        <v>22</v>
      </c>
      <c r="M206" t="s">
        <v>939</v>
      </c>
      <c r="N206" t="s">
        <v>677</v>
      </c>
    </row>
    <row r="207" spans="1:14" x14ac:dyDescent="0.45">
      <c r="A207">
        <v>1188</v>
      </c>
      <c r="B207" t="s">
        <v>790</v>
      </c>
      <c r="C207" t="s">
        <v>1033</v>
      </c>
      <c r="D207" t="s">
        <v>1045</v>
      </c>
      <c r="E207">
        <v>10</v>
      </c>
      <c r="H207" s="2">
        <v>16000</v>
      </c>
      <c r="I207" s="5">
        <f t="shared" si="19"/>
        <v>394880</v>
      </c>
      <c r="J207" s="2">
        <v>832000</v>
      </c>
      <c r="K207" s="5">
        <f t="shared" si="20"/>
        <v>20533760</v>
      </c>
      <c r="L207">
        <v>23</v>
      </c>
      <c r="M207" t="s">
        <v>26</v>
      </c>
      <c r="N207" t="s">
        <v>594</v>
      </c>
    </row>
    <row r="208" spans="1:14" x14ac:dyDescent="0.45">
      <c r="A208">
        <v>1189</v>
      </c>
      <c r="B208" t="s">
        <v>790</v>
      </c>
      <c r="C208" t="s">
        <v>1033</v>
      </c>
      <c r="D208" t="s">
        <v>966</v>
      </c>
      <c r="E208">
        <v>11</v>
      </c>
      <c r="H208" s="2">
        <v>16000</v>
      </c>
      <c r="I208" s="5">
        <f t="shared" si="19"/>
        <v>394880</v>
      </c>
      <c r="J208" s="2">
        <v>832000</v>
      </c>
      <c r="K208" s="5">
        <f t="shared" si="20"/>
        <v>20533760</v>
      </c>
      <c r="L208">
        <v>27</v>
      </c>
      <c r="M208" t="s">
        <v>45</v>
      </c>
      <c r="N208" t="s">
        <v>677</v>
      </c>
    </row>
    <row r="209" spans="1:14" x14ac:dyDescent="0.45">
      <c r="A209">
        <v>1190</v>
      </c>
      <c r="B209" t="s">
        <v>790</v>
      </c>
      <c r="C209" t="s">
        <v>1033</v>
      </c>
      <c r="D209" t="s">
        <v>1046</v>
      </c>
      <c r="E209">
        <v>12</v>
      </c>
      <c r="H209" s="2">
        <v>12000</v>
      </c>
      <c r="I209" s="5">
        <f t="shared" si="19"/>
        <v>296160</v>
      </c>
      <c r="J209" s="2">
        <v>624000</v>
      </c>
      <c r="K209" s="5">
        <f t="shared" si="20"/>
        <v>15400320</v>
      </c>
      <c r="L209">
        <v>25</v>
      </c>
      <c r="M209" t="s">
        <v>17</v>
      </c>
      <c r="N209" t="s">
        <v>677</v>
      </c>
    </row>
    <row r="210" spans="1:14" x14ac:dyDescent="0.45">
      <c r="A210">
        <v>1191</v>
      </c>
      <c r="B210" t="s">
        <v>790</v>
      </c>
      <c r="C210" t="s">
        <v>1033</v>
      </c>
      <c r="D210" t="s">
        <v>1047</v>
      </c>
      <c r="E210">
        <v>13</v>
      </c>
      <c r="H210" s="2">
        <v>10000</v>
      </c>
      <c r="I210" s="5">
        <f t="shared" si="19"/>
        <v>246800</v>
      </c>
      <c r="J210" s="2">
        <v>520000</v>
      </c>
      <c r="K210" s="5">
        <f t="shared" si="20"/>
        <v>12833600</v>
      </c>
      <c r="L210">
        <v>31</v>
      </c>
      <c r="M210" t="s">
        <v>28</v>
      </c>
      <c r="N210" t="s">
        <v>677</v>
      </c>
    </row>
    <row r="211" spans="1:14" x14ac:dyDescent="0.45">
      <c r="A211">
        <v>1192</v>
      </c>
      <c r="B211" t="s">
        <v>790</v>
      </c>
      <c r="C211" t="s">
        <v>1033</v>
      </c>
      <c r="D211" t="s">
        <v>1048</v>
      </c>
      <c r="E211">
        <v>14</v>
      </c>
      <c r="H211" s="2">
        <v>10000</v>
      </c>
      <c r="I211" s="5">
        <f t="shared" si="19"/>
        <v>246800</v>
      </c>
      <c r="J211" s="2">
        <v>520000</v>
      </c>
      <c r="K211" s="5">
        <f t="shared" si="20"/>
        <v>12833600</v>
      </c>
      <c r="L211">
        <v>26</v>
      </c>
      <c r="M211" t="s">
        <v>73</v>
      </c>
      <c r="N211" t="s">
        <v>677</v>
      </c>
    </row>
    <row r="212" spans="1:14" x14ac:dyDescent="0.45">
      <c r="A212">
        <v>1193</v>
      </c>
      <c r="B212" t="s">
        <v>790</v>
      </c>
      <c r="C212" t="s">
        <v>1033</v>
      </c>
      <c r="D212" t="s">
        <v>1049</v>
      </c>
      <c r="E212">
        <v>15</v>
      </c>
      <c r="H212" s="2">
        <v>9400</v>
      </c>
      <c r="I212" s="5">
        <f t="shared" si="19"/>
        <v>231992</v>
      </c>
      <c r="J212" s="2">
        <v>488800</v>
      </c>
      <c r="K212" s="5">
        <f t="shared" si="20"/>
        <v>12063584</v>
      </c>
      <c r="L212">
        <v>39</v>
      </c>
      <c r="M212" t="s">
        <v>28</v>
      </c>
      <c r="N212" t="s">
        <v>677</v>
      </c>
    </row>
    <row r="213" spans="1:14" x14ac:dyDescent="0.45">
      <c r="A213">
        <v>1194</v>
      </c>
      <c r="B213" t="s">
        <v>790</v>
      </c>
      <c r="C213" t="s">
        <v>1033</v>
      </c>
      <c r="D213" t="s">
        <v>1050</v>
      </c>
      <c r="E213">
        <v>16</v>
      </c>
      <c r="H213" s="2">
        <v>8000</v>
      </c>
      <c r="I213" s="5">
        <f t="shared" si="19"/>
        <v>197440</v>
      </c>
      <c r="J213" s="2">
        <v>416000</v>
      </c>
      <c r="K213" s="5">
        <f t="shared" si="20"/>
        <v>10266880</v>
      </c>
      <c r="L213">
        <v>23</v>
      </c>
      <c r="M213" t="s">
        <v>70</v>
      </c>
      <c r="N213" t="s">
        <v>677</v>
      </c>
    </row>
    <row r="214" spans="1:14" x14ac:dyDescent="0.45">
      <c r="A214">
        <v>1195</v>
      </c>
      <c r="B214" t="s">
        <v>790</v>
      </c>
      <c r="C214" t="s">
        <v>1033</v>
      </c>
      <c r="D214" t="s">
        <v>1051</v>
      </c>
      <c r="E214">
        <v>17</v>
      </c>
      <c r="H214" s="2">
        <v>8000</v>
      </c>
      <c r="I214" s="5">
        <f t="shared" si="19"/>
        <v>197440</v>
      </c>
      <c r="J214" s="2">
        <v>416000</v>
      </c>
      <c r="K214" s="5">
        <f t="shared" si="20"/>
        <v>10266880</v>
      </c>
      <c r="L214">
        <v>23</v>
      </c>
      <c r="M214" t="s">
        <v>45</v>
      </c>
      <c r="N214" t="s">
        <v>795</v>
      </c>
    </row>
    <row r="215" spans="1:14" x14ac:dyDescent="0.45">
      <c r="A215">
        <v>1196</v>
      </c>
      <c r="B215" t="s">
        <v>790</v>
      </c>
      <c r="C215" t="s">
        <v>1033</v>
      </c>
      <c r="D215" t="s">
        <v>1052</v>
      </c>
      <c r="E215">
        <v>18</v>
      </c>
      <c r="H215" s="2">
        <v>7000</v>
      </c>
      <c r="I215" s="5">
        <f t="shared" si="19"/>
        <v>172760</v>
      </c>
      <c r="J215" s="2">
        <v>364000</v>
      </c>
      <c r="K215" s="5">
        <f t="shared" si="20"/>
        <v>8983520</v>
      </c>
      <c r="L215">
        <v>23</v>
      </c>
      <c r="M215" t="s">
        <v>26</v>
      </c>
      <c r="N215" t="s">
        <v>1053</v>
      </c>
    </row>
    <row r="216" spans="1:14" x14ac:dyDescent="0.45">
      <c r="A216">
        <v>1197</v>
      </c>
      <c r="B216" t="s">
        <v>790</v>
      </c>
      <c r="C216" t="s">
        <v>1033</v>
      </c>
      <c r="D216" t="s">
        <v>1054</v>
      </c>
      <c r="E216">
        <v>19</v>
      </c>
      <c r="H216" s="2">
        <v>6500</v>
      </c>
      <c r="I216" s="5">
        <f t="shared" si="19"/>
        <v>160420</v>
      </c>
      <c r="J216" s="2">
        <v>338000</v>
      </c>
      <c r="K216" s="5">
        <f t="shared" si="20"/>
        <v>8341840</v>
      </c>
      <c r="L216">
        <v>23</v>
      </c>
      <c r="M216" t="s">
        <v>72</v>
      </c>
      <c r="N216" t="s">
        <v>677</v>
      </c>
    </row>
    <row r="217" spans="1:14" x14ac:dyDescent="0.45">
      <c r="A217">
        <v>1198</v>
      </c>
      <c r="B217" t="s">
        <v>790</v>
      </c>
      <c r="C217" t="s">
        <v>1033</v>
      </c>
      <c r="D217" t="s">
        <v>1055</v>
      </c>
      <c r="E217">
        <v>20</v>
      </c>
      <c r="H217" s="2">
        <v>6300</v>
      </c>
      <c r="I217" s="5">
        <f t="shared" si="19"/>
        <v>155484</v>
      </c>
      <c r="J217" s="2">
        <v>327600</v>
      </c>
      <c r="K217" s="5">
        <f t="shared" si="20"/>
        <v>8085168</v>
      </c>
      <c r="L217">
        <v>31</v>
      </c>
      <c r="M217" t="s">
        <v>66</v>
      </c>
      <c r="N217" t="s">
        <v>677</v>
      </c>
    </row>
    <row r="218" spans="1:14" x14ac:dyDescent="0.45">
      <c r="A218">
        <v>1199</v>
      </c>
      <c r="B218" t="s">
        <v>790</v>
      </c>
      <c r="C218" t="s">
        <v>1033</v>
      </c>
      <c r="D218" t="s">
        <v>1056</v>
      </c>
      <c r="E218">
        <v>21</v>
      </c>
      <c r="H218" s="2">
        <v>5000</v>
      </c>
      <c r="I218" s="5">
        <f t="shared" si="19"/>
        <v>123400</v>
      </c>
      <c r="J218" s="2">
        <v>260000</v>
      </c>
      <c r="K218" s="5">
        <f t="shared" si="20"/>
        <v>6416800</v>
      </c>
      <c r="L218">
        <v>23</v>
      </c>
      <c r="M218" t="s">
        <v>43</v>
      </c>
      <c r="N218" t="s">
        <v>677</v>
      </c>
    </row>
    <row r="219" spans="1:14" x14ac:dyDescent="0.45">
      <c r="A219">
        <v>1200</v>
      </c>
      <c r="B219" t="s">
        <v>790</v>
      </c>
      <c r="C219" t="s">
        <v>1033</v>
      </c>
      <c r="D219" t="s">
        <v>1057</v>
      </c>
      <c r="E219">
        <v>22</v>
      </c>
      <c r="H219" s="2">
        <v>4900</v>
      </c>
      <c r="I219" s="5">
        <f t="shared" si="19"/>
        <v>120932</v>
      </c>
      <c r="J219" s="2">
        <v>254800</v>
      </c>
      <c r="K219" s="5">
        <f t="shared" si="20"/>
        <v>6288464</v>
      </c>
      <c r="L219">
        <v>25</v>
      </c>
      <c r="M219" t="s">
        <v>70</v>
      </c>
      <c r="N219" t="s">
        <v>677</v>
      </c>
    </row>
    <row r="220" spans="1:14" x14ac:dyDescent="0.45">
      <c r="A220">
        <v>1201</v>
      </c>
      <c r="B220" t="s">
        <v>790</v>
      </c>
      <c r="C220" t="s">
        <v>1033</v>
      </c>
      <c r="D220" t="s">
        <v>1058</v>
      </c>
      <c r="E220">
        <v>23</v>
      </c>
      <c r="H220" s="2">
        <v>4400</v>
      </c>
      <c r="I220" s="5">
        <f t="shared" si="19"/>
        <v>108592</v>
      </c>
      <c r="J220" s="2">
        <v>228800</v>
      </c>
      <c r="K220" s="5">
        <f t="shared" si="20"/>
        <v>5646784</v>
      </c>
      <c r="L220">
        <v>32</v>
      </c>
      <c r="M220" t="s">
        <v>72</v>
      </c>
      <c r="N220" t="s">
        <v>677</v>
      </c>
    </row>
    <row r="221" spans="1:14" x14ac:dyDescent="0.45">
      <c r="A221">
        <v>1202</v>
      </c>
      <c r="B221" t="s">
        <v>790</v>
      </c>
      <c r="C221" t="s">
        <v>1033</v>
      </c>
      <c r="D221" t="s">
        <v>1059</v>
      </c>
      <c r="E221">
        <v>24</v>
      </c>
      <c r="H221" s="2">
        <v>2900</v>
      </c>
      <c r="I221" s="5">
        <f t="shared" si="19"/>
        <v>71572</v>
      </c>
      <c r="J221" s="2">
        <v>150800</v>
      </c>
      <c r="K221" s="5">
        <f t="shared" si="20"/>
        <v>3721744</v>
      </c>
      <c r="L221">
        <v>20</v>
      </c>
      <c r="M221" t="s">
        <v>50</v>
      </c>
      <c r="N221" t="s">
        <v>677</v>
      </c>
    </row>
    <row r="222" spans="1:14" x14ac:dyDescent="0.45">
      <c r="A222">
        <v>1203</v>
      </c>
      <c r="B222" t="s">
        <v>790</v>
      </c>
      <c r="C222" t="s">
        <v>1033</v>
      </c>
      <c r="D222" t="s">
        <v>1060</v>
      </c>
      <c r="E222">
        <v>25</v>
      </c>
      <c r="H222" s="2">
        <v>2100</v>
      </c>
      <c r="I222" s="5">
        <f t="shared" si="19"/>
        <v>51828</v>
      </c>
      <c r="J222" s="2">
        <v>109200</v>
      </c>
      <c r="K222" s="5">
        <f t="shared" si="20"/>
        <v>2695056</v>
      </c>
      <c r="L222">
        <v>23</v>
      </c>
      <c r="M222" t="s">
        <v>20</v>
      </c>
      <c r="N222" t="s">
        <v>677</v>
      </c>
    </row>
    <row r="223" spans="1:14" x14ac:dyDescent="0.45">
      <c r="A223">
        <v>1204</v>
      </c>
      <c r="B223" t="s">
        <v>790</v>
      </c>
      <c r="C223" t="s">
        <v>1061</v>
      </c>
      <c r="D223" t="s">
        <v>1062</v>
      </c>
      <c r="E223">
        <v>1</v>
      </c>
      <c r="H223" s="2">
        <v>177000</v>
      </c>
      <c r="I223" s="5">
        <f t="shared" si="19"/>
        <v>4368360</v>
      </c>
      <c r="J223" s="2">
        <v>9204000</v>
      </c>
      <c r="K223" s="5">
        <f t="shared" si="20"/>
        <v>227154720</v>
      </c>
      <c r="L223">
        <v>31</v>
      </c>
      <c r="M223" t="s">
        <v>50</v>
      </c>
      <c r="N223" t="s">
        <v>677</v>
      </c>
    </row>
    <row r="224" spans="1:14" x14ac:dyDescent="0.45">
      <c r="A224">
        <v>1205</v>
      </c>
      <c r="B224" t="s">
        <v>790</v>
      </c>
      <c r="C224" t="s">
        <v>1061</v>
      </c>
      <c r="D224" t="s">
        <v>1063</v>
      </c>
      <c r="E224">
        <v>2</v>
      </c>
      <c r="H224" s="2">
        <v>68000</v>
      </c>
      <c r="I224" s="5">
        <f t="shared" si="19"/>
        <v>1678240</v>
      </c>
      <c r="J224" s="2">
        <v>3536000</v>
      </c>
      <c r="K224" s="5">
        <f t="shared" si="20"/>
        <v>87268480</v>
      </c>
      <c r="L224">
        <v>23</v>
      </c>
      <c r="M224" t="s">
        <v>62</v>
      </c>
      <c r="N224" t="s">
        <v>677</v>
      </c>
    </row>
    <row r="225" spans="1:14" x14ac:dyDescent="0.45">
      <c r="A225">
        <v>1206</v>
      </c>
      <c r="B225" t="s">
        <v>790</v>
      </c>
      <c r="C225" t="s">
        <v>1061</v>
      </c>
      <c r="D225" t="s">
        <v>1064</v>
      </c>
      <c r="E225">
        <v>3</v>
      </c>
      <c r="H225" s="2">
        <v>38000</v>
      </c>
      <c r="I225" s="5">
        <f t="shared" si="19"/>
        <v>937840</v>
      </c>
      <c r="J225" s="2">
        <v>1976000</v>
      </c>
      <c r="K225" s="5">
        <f t="shared" si="20"/>
        <v>48767680</v>
      </c>
      <c r="L225">
        <v>29</v>
      </c>
      <c r="M225" t="s">
        <v>540</v>
      </c>
      <c r="N225" t="s">
        <v>1065</v>
      </c>
    </row>
    <row r="226" spans="1:14" x14ac:dyDescent="0.45">
      <c r="A226">
        <v>1207</v>
      </c>
      <c r="B226" t="s">
        <v>790</v>
      </c>
      <c r="C226" t="s">
        <v>1061</v>
      </c>
      <c r="D226" t="s">
        <v>1066</v>
      </c>
      <c r="E226">
        <v>4</v>
      </c>
      <c r="H226" s="2">
        <v>28000</v>
      </c>
      <c r="I226" s="5">
        <f t="shared" si="19"/>
        <v>691040</v>
      </c>
      <c r="J226" s="2">
        <v>1456000</v>
      </c>
      <c r="K226" s="5">
        <f t="shared" si="20"/>
        <v>35934080</v>
      </c>
      <c r="L226">
        <v>26</v>
      </c>
      <c r="M226" t="s">
        <v>105</v>
      </c>
      <c r="N226" t="s">
        <v>677</v>
      </c>
    </row>
    <row r="227" spans="1:14" x14ac:dyDescent="0.45">
      <c r="A227">
        <v>1208</v>
      </c>
      <c r="B227" t="s">
        <v>790</v>
      </c>
      <c r="C227" t="s">
        <v>1061</v>
      </c>
      <c r="D227" t="s">
        <v>1067</v>
      </c>
      <c r="E227">
        <v>5</v>
      </c>
      <c r="H227" s="2">
        <v>27000</v>
      </c>
      <c r="I227" s="5">
        <f t="shared" si="19"/>
        <v>666360</v>
      </c>
      <c r="J227" s="2">
        <v>1404000</v>
      </c>
      <c r="K227" s="5">
        <f t="shared" si="20"/>
        <v>34650720</v>
      </c>
      <c r="L227">
        <v>28</v>
      </c>
      <c r="M227" t="s">
        <v>28</v>
      </c>
      <c r="N227" t="s">
        <v>677</v>
      </c>
    </row>
    <row r="228" spans="1:14" x14ac:dyDescent="0.45">
      <c r="A228">
        <v>1209</v>
      </c>
      <c r="B228" t="s">
        <v>790</v>
      </c>
      <c r="C228" t="s">
        <v>1061</v>
      </c>
      <c r="D228" t="s">
        <v>1068</v>
      </c>
      <c r="E228">
        <v>6</v>
      </c>
      <c r="H228" s="2">
        <v>24000</v>
      </c>
      <c r="I228" s="5">
        <f t="shared" si="19"/>
        <v>592320</v>
      </c>
      <c r="J228" s="2">
        <v>1248000</v>
      </c>
      <c r="K228" s="5">
        <f t="shared" si="20"/>
        <v>30800640</v>
      </c>
      <c r="L228">
        <v>25</v>
      </c>
      <c r="M228" t="s">
        <v>50</v>
      </c>
      <c r="N228" t="s">
        <v>1069</v>
      </c>
    </row>
    <row r="229" spans="1:14" x14ac:dyDescent="0.45">
      <c r="A229">
        <v>1210</v>
      </c>
      <c r="B229" t="s">
        <v>790</v>
      </c>
      <c r="C229" t="s">
        <v>1061</v>
      </c>
      <c r="D229" t="s">
        <v>1070</v>
      </c>
      <c r="E229">
        <v>7</v>
      </c>
      <c r="H229" s="2">
        <v>19000</v>
      </c>
      <c r="I229" s="5">
        <f t="shared" si="19"/>
        <v>468920</v>
      </c>
      <c r="J229" s="2">
        <v>988000</v>
      </c>
      <c r="K229" s="5">
        <f t="shared" si="20"/>
        <v>24383840</v>
      </c>
      <c r="L229">
        <v>25</v>
      </c>
      <c r="M229" t="s">
        <v>64</v>
      </c>
      <c r="N229" t="s">
        <v>34</v>
      </c>
    </row>
    <row r="230" spans="1:14" x14ac:dyDescent="0.45">
      <c r="A230">
        <v>1211</v>
      </c>
      <c r="B230" t="s">
        <v>790</v>
      </c>
      <c r="C230" t="s">
        <v>1061</v>
      </c>
      <c r="D230" t="s">
        <v>1071</v>
      </c>
      <c r="E230">
        <v>8</v>
      </c>
      <c r="H230" s="2">
        <v>19000</v>
      </c>
      <c r="I230" s="5">
        <f t="shared" si="19"/>
        <v>468920</v>
      </c>
      <c r="J230" s="2">
        <v>988000</v>
      </c>
      <c r="K230" s="5">
        <f t="shared" si="20"/>
        <v>24383840</v>
      </c>
      <c r="L230">
        <v>26</v>
      </c>
      <c r="M230" t="s">
        <v>64</v>
      </c>
      <c r="N230" t="s">
        <v>812</v>
      </c>
    </row>
    <row r="231" spans="1:14" x14ac:dyDescent="0.45">
      <c r="A231">
        <v>1212</v>
      </c>
      <c r="B231" t="s">
        <v>790</v>
      </c>
      <c r="C231" t="s">
        <v>1061</v>
      </c>
      <c r="D231" t="s">
        <v>1072</v>
      </c>
      <c r="E231">
        <v>9</v>
      </c>
      <c r="H231" s="2">
        <v>18000</v>
      </c>
      <c r="I231" s="5">
        <f t="shared" si="19"/>
        <v>444240</v>
      </c>
      <c r="J231" s="2">
        <v>936000</v>
      </c>
      <c r="K231" s="5">
        <f t="shared" si="20"/>
        <v>23100480</v>
      </c>
      <c r="L231">
        <v>33</v>
      </c>
      <c r="M231" t="s">
        <v>70</v>
      </c>
      <c r="N231" t="s">
        <v>34</v>
      </c>
    </row>
    <row r="232" spans="1:14" x14ac:dyDescent="0.45">
      <c r="A232">
        <v>1213</v>
      </c>
      <c r="B232" t="s">
        <v>790</v>
      </c>
      <c r="C232" t="s">
        <v>1061</v>
      </c>
      <c r="D232" t="s">
        <v>1073</v>
      </c>
      <c r="E232">
        <v>10</v>
      </c>
      <c r="H232" s="2">
        <v>18000</v>
      </c>
      <c r="I232" s="5">
        <f t="shared" si="19"/>
        <v>444240</v>
      </c>
      <c r="J232" s="2">
        <v>936000</v>
      </c>
      <c r="K232" s="5">
        <f t="shared" si="20"/>
        <v>23100480</v>
      </c>
      <c r="L232">
        <v>21</v>
      </c>
      <c r="M232" t="s">
        <v>26</v>
      </c>
      <c r="N232" t="s">
        <v>886</v>
      </c>
    </row>
    <row r="233" spans="1:14" x14ac:dyDescent="0.45">
      <c r="A233">
        <v>1214</v>
      </c>
      <c r="B233" t="s">
        <v>790</v>
      </c>
      <c r="C233" t="s">
        <v>1061</v>
      </c>
      <c r="D233" t="s">
        <v>1074</v>
      </c>
      <c r="E233">
        <v>11</v>
      </c>
      <c r="H233" s="2">
        <v>17000</v>
      </c>
      <c r="I233" s="5">
        <f t="shared" si="19"/>
        <v>419560</v>
      </c>
      <c r="J233" s="2">
        <v>884000</v>
      </c>
      <c r="K233" s="5">
        <f t="shared" si="20"/>
        <v>21817120</v>
      </c>
      <c r="L233">
        <v>32</v>
      </c>
      <c r="M233" t="s">
        <v>45</v>
      </c>
      <c r="N233" t="s">
        <v>677</v>
      </c>
    </row>
    <row r="234" spans="1:14" x14ac:dyDescent="0.45">
      <c r="A234">
        <v>1215</v>
      </c>
      <c r="B234" t="s">
        <v>790</v>
      </c>
      <c r="C234" t="s">
        <v>1061</v>
      </c>
      <c r="D234" t="s">
        <v>1075</v>
      </c>
      <c r="E234">
        <v>12</v>
      </c>
      <c r="H234" s="2">
        <v>17000</v>
      </c>
      <c r="I234" s="5">
        <f t="shared" si="19"/>
        <v>419560</v>
      </c>
      <c r="J234" s="2">
        <v>884000</v>
      </c>
      <c r="K234" s="5">
        <f t="shared" si="20"/>
        <v>21817120</v>
      </c>
      <c r="L234">
        <v>24</v>
      </c>
      <c r="M234" t="s">
        <v>45</v>
      </c>
      <c r="N234" t="s">
        <v>990</v>
      </c>
    </row>
    <row r="235" spans="1:14" x14ac:dyDescent="0.45">
      <c r="A235">
        <v>1216</v>
      </c>
      <c r="B235" t="s">
        <v>790</v>
      </c>
      <c r="C235" t="s">
        <v>1061</v>
      </c>
      <c r="D235" t="s">
        <v>1076</v>
      </c>
      <c r="E235">
        <v>13</v>
      </c>
      <c r="H235" s="2">
        <v>16000</v>
      </c>
      <c r="I235" s="5">
        <f t="shared" si="19"/>
        <v>394880</v>
      </c>
      <c r="J235" s="2">
        <v>832000</v>
      </c>
      <c r="K235" s="5">
        <f t="shared" si="20"/>
        <v>20533760</v>
      </c>
      <c r="L235">
        <v>23</v>
      </c>
      <c r="M235" t="s">
        <v>72</v>
      </c>
      <c r="N235" t="s">
        <v>34</v>
      </c>
    </row>
    <row r="236" spans="1:14" x14ac:dyDescent="0.45">
      <c r="A236">
        <v>1217</v>
      </c>
      <c r="B236" t="s">
        <v>790</v>
      </c>
      <c r="C236" t="s">
        <v>1061</v>
      </c>
      <c r="D236" t="s">
        <v>1077</v>
      </c>
      <c r="E236">
        <v>14</v>
      </c>
      <c r="H236" s="2">
        <v>16000</v>
      </c>
      <c r="I236" s="5">
        <f t="shared" si="19"/>
        <v>394880</v>
      </c>
      <c r="J236" s="2">
        <v>832000</v>
      </c>
      <c r="K236" s="5">
        <f t="shared" si="20"/>
        <v>20533760</v>
      </c>
      <c r="L236">
        <v>21</v>
      </c>
      <c r="M236" t="s">
        <v>17</v>
      </c>
      <c r="N236" t="s">
        <v>677</v>
      </c>
    </row>
    <row r="237" spans="1:14" x14ac:dyDescent="0.45">
      <c r="A237">
        <v>1218</v>
      </c>
      <c r="B237" t="s">
        <v>790</v>
      </c>
      <c r="C237" t="s">
        <v>1061</v>
      </c>
      <c r="D237" t="s">
        <v>1078</v>
      </c>
      <c r="E237">
        <v>15</v>
      </c>
      <c r="H237" s="2">
        <v>14000</v>
      </c>
      <c r="I237" s="5">
        <f t="shared" si="19"/>
        <v>345520</v>
      </c>
      <c r="J237" s="2">
        <v>728000</v>
      </c>
      <c r="K237" s="5">
        <f t="shared" si="20"/>
        <v>17967040</v>
      </c>
      <c r="L237">
        <v>33</v>
      </c>
      <c r="M237" t="s">
        <v>75</v>
      </c>
      <c r="N237" t="s">
        <v>484</v>
      </c>
    </row>
    <row r="238" spans="1:14" x14ac:dyDescent="0.45">
      <c r="A238">
        <v>1219</v>
      </c>
      <c r="B238" t="s">
        <v>790</v>
      </c>
      <c r="C238" t="s">
        <v>1061</v>
      </c>
      <c r="D238" t="s">
        <v>1079</v>
      </c>
      <c r="E238">
        <v>16</v>
      </c>
      <c r="H238" s="2">
        <v>13000</v>
      </c>
      <c r="I238" s="5">
        <f t="shared" si="19"/>
        <v>320840</v>
      </c>
      <c r="J238" s="2">
        <v>676000</v>
      </c>
      <c r="K238" s="5">
        <f t="shared" si="20"/>
        <v>16683680</v>
      </c>
      <c r="L238">
        <v>29</v>
      </c>
      <c r="M238" t="s">
        <v>17</v>
      </c>
      <c r="N238" t="s">
        <v>677</v>
      </c>
    </row>
    <row r="239" spans="1:14" x14ac:dyDescent="0.45">
      <c r="A239">
        <v>1220</v>
      </c>
      <c r="B239" t="s">
        <v>790</v>
      </c>
      <c r="C239" t="s">
        <v>1061</v>
      </c>
      <c r="D239" t="s">
        <v>1080</v>
      </c>
      <c r="E239">
        <v>17</v>
      </c>
      <c r="H239" s="2">
        <v>13000</v>
      </c>
      <c r="I239" s="5">
        <f t="shared" si="19"/>
        <v>320840</v>
      </c>
      <c r="J239" s="2">
        <v>676000</v>
      </c>
      <c r="K239" s="5">
        <f t="shared" si="20"/>
        <v>16683680</v>
      </c>
      <c r="L239">
        <v>26</v>
      </c>
      <c r="M239" t="s">
        <v>17</v>
      </c>
      <c r="N239" t="s">
        <v>34</v>
      </c>
    </row>
    <row r="240" spans="1:14" x14ac:dyDescent="0.45">
      <c r="A240">
        <v>1221</v>
      </c>
      <c r="B240" t="s">
        <v>790</v>
      </c>
      <c r="C240" t="s">
        <v>1061</v>
      </c>
      <c r="D240" t="s">
        <v>1081</v>
      </c>
      <c r="E240">
        <v>18</v>
      </c>
      <c r="H240" s="2">
        <v>10000</v>
      </c>
      <c r="I240" s="5">
        <f t="shared" si="19"/>
        <v>246800</v>
      </c>
      <c r="J240" s="2">
        <v>520000</v>
      </c>
      <c r="K240" s="5">
        <f t="shared" si="20"/>
        <v>12833600</v>
      </c>
      <c r="L240">
        <v>21</v>
      </c>
      <c r="M240" t="s">
        <v>33</v>
      </c>
      <c r="N240" t="s">
        <v>401</v>
      </c>
    </row>
    <row r="241" spans="1:14" x14ac:dyDescent="0.45">
      <c r="A241">
        <v>1222</v>
      </c>
      <c r="B241" t="s">
        <v>790</v>
      </c>
      <c r="C241" t="s">
        <v>1061</v>
      </c>
      <c r="D241" t="s">
        <v>1082</v>
      </c>
      <c r="E241">
        <v>19</v>
      </c>
      <c r="H241" s="2">
        <v>9400</v>
      </c>
      <c r="I241" s="5">
        <f t="shared" si="19"/>
        <v>231992</v>
      </c>
      <c r="J241" s="2">
        <v>488800</v>
      </c>
      <c r="K241" s="5">
        <f t="shared" si="20"/>
        <v>12063584</v>
      </c>
      <c r="L241">
        <v>31</v>
      </c>
      <c r="M241" t="s">
        <v>62</v>
      </c>
      <c r="N241" t="s">
        <v>677</v>
      </c>
    </row>
    <row r="242" spans="1:14" x14ac:dyDescent="0.45">
      <c r="A242">
        <v>1223</v>
      </c>
      <c r="B242" t="s">
        <v>790</v>
      </c>
      <c r="C242" t="s">
        <v>1061</v>
      </c>
      <c r="D242" t="s">
        <v>1083</v>
      </c>
      <c r="E242">
        <v>20</v>
      </c>
      <c r="H242" s="2">
        <v>8600</v>
      </c>
      <c r="I242" s="5">
        <f t="shared" si="19"/>
        <v>212248</v>
      </c>
      <c r="J242" s="2">
        <v>447200</v>
      </c>
      <c r="K242" s="5">
        <f t="shared" si="20"/>
        <v>11036896</v>
      </c>
      <c r="L242">
        <v>31</v>
      </c>
      <c r="M242" t="s">
        <v>17</v>
      </c>
      <c r="N242" t="s">
        <v>812</v>
      </c>
    </row>
    <row r="243" spans="1:14" x14ac:dyDescent="0.45">
      <c r="A243">
        <v>1224</v>
      </c>
      <c r="B243" t="s">
        <v>790</v>
      </c>
      <c r="C243" t="s">
        <v>1061</v>
      </c>
      <c r="D243" t="s">
        <v>1084</v>
      </c>
      <c r="E243">
        <v>21</v>
      </c>
      <c r="H243" s="2">
        <v>8100</v>
      </c>
      <c r="I243" s="5">
        <f t="shared" si="19"/>
        <v>199908</v>
      </c>
      <c r="J243" s="2">
        <v>421200</v>
      </c>
      <c r="K243" s="5">
        <f t="shared" si="20"/>
        <v>10395216</v>
      </c>
      <c r="L243">
        <v>27</v>
      </c>
      <c r="M243" t="s">
        <v>72</v>
      </c>
      <c r="N243" t="s">
        <v>18</v>
      </c>
    </row>
    <row r="244" spans="1:14" x14ac:dyDescent="0.45">
      <c r="A244">
        <v>1225</v>
      </c>
      <c r="B244" t="s">
        <v>790</v>
      </c>
      <c r="C244" t="s">
        <v>1061</v>
      </c>
      <c r="D244" t="s">
        <v>1085</v>
      </c>
      <c r="E244">
        <v>22</v>
      </c>
      <c r="H244" s="2">
        <v>3700</v>
      </c>
      <c r="I244" s="5">
        <f t="shared" si="19"/>
        <v>91316</v>
      </c>
      <c r="J244" s="2">
        <v>192400</v>
      </c>
      <c r="K244" s="5">
        <f t="shared" si="20"/>
        <v>4748432</v>
      </c>
      <c r="L244">
        <v>27</v>
      </c>
      <c r="M244" t="s">
        <v>28</v>
      </c>
      <c r="N244" t="s">
        <v>677</v>
      </c>
    </row>
    <row r="245" spans="1:14" x14ac:dyDescent="0.45">
      <c r="A245">
        <v>1226</v>
      </c>
      <c r="B245" t="s">
        <v>790</v>
      </c>
      <c r="C245" t="s">
        <v>1061</v>
      </c>
      <c r="D245" t="s">
        <v>1086</v>
      </c>
      <c r="E245">
        <v>23</v>
      </c>
      <c r="H245" s="2">
        <v>3400</v>
      </c>
      <c r="I245" s="5">
        <f t="shared" si="19"/>
        <v>83912</v>
      </c>
      <c r="J245" s="2">
        <v>176800</v>
      </c>
      <c r="K245" s="5">
        <f t="shared" si="20"/>
        <v>4363424</v>
      </c>
      <c r="L245">
        <v>24</v>
      </c>
      <c r="M245" t="s">
        <v>45</v>
      </c>
      <c r="N245" t="s">
        <v>677</v>
      </c>
    </row>
    <row r="246" spans="1:14" x14ac:dyDescent="0.45">
      <c r="A246">
        <v>1227</v>
      </c>
      <c r="B246" t="s">
        <v>790</v>
      </c>
      <c r="C246" t="s">
        <v>1087</v>
      </c>
      <c r="D246" t="s">
        <v>1088</v>
      </c>
      <c r="E246">
        <v>1</v>
      </c>
      <c r="H246" s="2">
        <v>23000</v>
      </c>
      <c r="I246" s="5">
        <f t="shared" si="19"/>
        <v>567640</v>
      </c>
      <c r="J246" s="2">
        <v>1196000</v>
      </c>
      <c r="K246" s="5">
        <f t="shared" si="20"/>
        <v>29517280</v>
      </c>
      <c r="L246">
        <v>29</v>
      </c>
      <c r="M246" t="s">
        <v>70</v>
      </c>
      <c r="N246" t="s">
        <v>104</v>
      </c>
    </row>
    <row r="247" spans="1:14" x14ac:dyDescent="0.45">
      <c r="A247">
        <v>1228</v>
      </c>
      <c r="B247" t="s">
        <v>790</v>
      </c>
      <c r="C247" t="s">
        <v>1087</v>
      </c>
      <c r="D247" t="s">
        <v>1089</v>
      </c>
      <c r="E247">
        <v>2</v>
      </c>
      <c r="H247" s="2">
        <v>23000</v>
      </c>
      <c r="I247" s="5">
        <f t="shared" si="19"/>
        <v>567640</v>
      </c>
      <c r="J247" s="2">
        <v>1196000</v>
      </c>
      <c r="K247" s="5">
        <f t="shared" si="20"/>
        <v>29517280</v>
      </c>
      <c r="L247">
        <v>30</v>
      </c>
      <c r="M247" t="s">
        <v>50</v>
      </c>
      <c r="N247" t="s">
        <v>677</v>
      </c>
    </row>
    <row r="248" spans="1:14" x14ac:dyDescent="0.45">
      <c r="A248">
        <v>1229</v>
      </c>
      <c r="B248" t="s">
        <v>790</v>
      </c>
      <c r="C248" t="s">
        <v>1087</v>
      </c>
      <c r="D248" t="s">
        <v>1090</v>
      </c>
      <c r="E248">
        <v>3</v>
      </c>
      <c r="H248" s="2">
        <v>20000</v>
      </c>
      <c r="I248" s="5">
        <f t="shared" si="19"/>
        <v>493600</v>
      </c>
      <c r="J248" s="2">
        <v>1040000</v>
      </c>
      <c r="K248" s="5">
        <f t="shared" si="20"/>
        <v>25667200</v>
      </c>
      <c r="L248">
        <v>26</v>
      </c>
      <c r="M248" t="s">
        <v>17</v>
      </c>
      <c r="N248" t="s">
        <v>886</v>
      </c>
    </row>
    <row r="249" spans="1:14" x14ac:dyDescent="0.45">
      <c r="A249">
        <v>1230</v>
      </c>
      <c r="B249" t="s">
        <v>790</v>
      </c>
      <c r="C249" t="s">
        <v>1087</v>
      </c>
      <c r="D249" t="s">
        <v>1091</v>
      </c>
      <c r="E249">
        <v>4</v>
      </c>
      <c r="H249" s="2">
        <v>16000</v>
      </c>
      <c r="I249" s="5">
        <f t="shared" si="19"/>
        <v>394880</v>
      </c>
      <c r="J249" s="2">
        <v>832000</v>
      </c>
      <c r="K249" s="5">
        <f t="shared" si="20"/>
        <v>20533760</v>
      </c>
      <c r="L249">
        <v>32</v>
      </c>
      <c r="M249" t="s">
        <v>26</v>
      </c>
      <c r="N249" t="s">
        <v>317</v>
      </c>
    </row>
    <row r="250" spans="1:14" x14ac:dyDescent="0.45">
      <c r="A250">
        <v>1231</v>
      </c>
      <c r="B250" t="s">
        <v>790</v>
      </c>
      <c r="C250" t="s">
        <v>1087</v>
      </c>
      <c r="D250" t="s">
        <v>1092</v>
      </c>
      <c r="E250">
        <v>5</v>
      </c>
      <c r="H250" s="2">
        <v>16000</v>
      </c>
      <c r="I250" s="5">
        <f t="shared" si="19"/>
        <v>394880</v>
      </c>
      <c r="J250" s="2">
        <v>832000</v>
      </c>
      <c r="K250" s="5">
        <f t="shared" si="20"/>
        <v>20533760</v>
      </c>
      <c r="L250">
        <v>34</v>
      </c>
      <c r="M250" t="s">
        <v>45</v>
      </c>
      <c r="N250" t="s">
        <v>104</v>
      </c>
    </row>
    <row r="251" spans="1:14" x14ac:dyDescent="0.45">
      <c r="A251">
        <v>1232</v>
      </c>
      <c r="B251" t="s">
        <v>790</v>
      </c>
      <c r="C251" t="s">
        <v>1087</v>
      </c>
      <c r="D251" t="s">
        <v>1093</v>
      </c>
      <c r="E251">
        <v>6</v>
      </c>
      <c r="H251" s="2">
        <v>14000</v>
      </c>
      <c r="I251" s="5">
        <f t="shared" si="19"/>
        <v>345520</v>
      </c>
      <c r="J251" s="2">
        <v>728000</v>
      </c>
      <c r="K251" s="5">
        <f t="shared" si="20"/>
        <v>17967040</v>
      </c>
      <c r="L251">
        <v>31</v>
      </c>
      <c r="M251" t="s">
        <v>22</v>
      </c>
      <c r="N251" t="s">
        <v>677</v>
      </c>
    </row>
    <row r="252" spans="1:14" x14ac:dyDescent="0.45">
      <c r="A252">
        <v>1233</v>
      </c>
      <c r="B252" t="s">
        <v>790</v>
      </c>
      <c r="C252" t="s">
        <v>1087</v>
      </c>
      <c r="D252" t="s">
        <v>881</v>
      </c>
      <c r="E252">
        <v>7</v>
      </c>
      <c r="H252" s="2">
        <v>14000</v>
      </c>
      <c r="I252" s="5">
        <f t="shared" si="19"/>
        <v>345520</v>
      </c>
      <c r="J252" s="2">
        <v>728000</v>
      </c>
      <c r="K252" s="5">
        <f t="shared" si="20"/>
        <v>17967040</v>
      </c>
      <c r="L252">
        <v>23</v>
      </c>
      <c r="M252" t="s">
        <v>45</v>
      </c>
      <c r="N252" t="s">
        <v>104</v>
      </c>
    </row>
    <row r="253" spans="1:14" x14ac:dyDescent="0.45">
      <c r="A253">
        <v>1234</v>
      </c>
      <c r="B253" t="s">
        <v>790</v>
      </c>
      <c r="C253" t="s">
        <v>1087</v>
      </c>
      <c r="D253" t="s">
        <v>1094</v>
      </c>
      <c r="E253">
        <v>8</v>
      </c>
      <c r="H253" s="2">
        <v>13000</v>
      </c>
      <c r="I253" s="5">
        <f t="shared" si="19"/>
        <v>320840</v>
      </c>
      <c r="J253" s="2">
        <v>676000</v>
      </c>
      <c r="K253" s="5">
        <f t="shared" si="20"/>
        <v>16683680</v>
      </c>
      <c r="L253">
        <v>26</v>
      </c>
      <c r="M253" t="s">
        <v>26</v>
      </c>
      <c r="N253" t="s">
        <v>677</v>
      </c>
    </row>
    <row r="254" spans="1:14" x14ac:dyDescent="0.45">
      <c r="A254">
        <v>1235</v>
      </c>
      <c r="B254" t="s">
        <v>790</v>
      </c>
      <c r="C254" t="s">
        <v>1087</v>
      </c>
      <c r="D254" t="s">
        <v>1095</v>
      </c>
      <c r="E254">
        <v>9</v>
      </c>
      <c r="H254" s="2">
        <v>12000</v>
      </c>
      <c r="I254" s="5">
        <f t="shared" si="19"/>
        <v>296160</v>
      </c>
      <c r="J254" s="2">
        <v>624000</v>
      </c>
      <c r="K254" s="5">
        <f t="shared" si="20"/>
        <v>15400320</v>
      </c>
      <c r="L254">
        <v>28</v>
      </c>
      <c r="M254" t="s">
        <v>105</v>
      </c>
      <c r="N254" t="s">
        <v>594</v>
      </c>
    </row>
    <row r="255" spans="1:14" x14ac:dyDescent="0.45">
      <c r="A255">
        <v>1236</v>
      </c>
      <c r="B255" t="s">
        <v>790</v>
      </c>
      <c r="C255" t="s">
        <v>1087</v>
      </c>
      <c r="D255" t="s">
        <v>1096</v>
      </c>
      <c r="E255">
        <v>10</v>
      </c>
      <c r="H255" s="2">
        <v>12000</v>
      </c>
      <c r="I255" s="5">
        <f t="shared" si="19"/>
        <v>296160</v>
      </c>
      <c r="J255" s="2">
        <v>624000</v>
      </c>
      <c r="K255" s="5">
        <f t="shared" si="20"/>
        <v>15400320</v>
      </c>
      <c r="L255">
        <v>39</v>
      </c>
      <c r="M255" t="s">
        <v>45</v>
      </c>
      <c r="N255" t="s">
        <v>677</v>
      </c>
    </row>
    <row r="256" spans="1:14" x14ac:dyDescent="0.45">
      <c r="A256">
        <v>1237</v>
      </c>
      <c r="B256" t="s">
        <v>790</v>
      </c>
      <c r="C256" t="s">
        <v>1087</v>
      </c>
      <c r="D256" t="s">
        <v>1097</v>
      </c>
      <c r="E256">
        <v>11</v>
      </c>
      <c r="H256" s="2">
        <v>10000</v>
      </c>
      <c r="I256" s="5">
        <f t="shared" si="19"/>
        <v>246800</v>
      </c>
      <c r="J256" s="2">
        <v>520000</v>
      </c>
      <c r="K256" s="5">
        <f t="shared" si="20"/>
        <v>12833600</v>
      </c>
      <c r="L256">
        <v>25</v>
      </c>
      <c r="M256" t="s">
        <v>17</v>
      </c>
      <c r="N256" t="s">
        <v>207</v>
      </c>
    </row>
    <row r="257" spans="1:14" x14ac:dyDescent="0.45">
      <c r="A257">
        <v>1238</v>
      </c>
      <c r="B257" t="s">
        <v>790</v>
      </c>
      <c r="C257" t="s">
        <v>1087</v>
      </c>
      <c r="D257" t="s">
        <v>1098</v>
      </c>
      <c r="E257">
        <v>12</v>
      </c>
      <c r="H257" s="2">
        <v>9500</v>
      </c>
      <c r="I257" s="5">
        <f t="shared" si="19"/>
        <v>234460</v>
      </c>
      <c r="J257" s="2">
        <v>494000</v>
      </c>
      <c r="K257" s="5">
        <f t="shared" si="20"/>
        <v>12191920</v>
      </c>
      <c r="L257">
        <v>29</v>
      </c>
      <c r="M257" t="s">
        <v>50</v>
      </c>
      <c r="N257" t="s">
        <v>677</v>
      </c>
    </row>
    <row r="258" spans="1:14" x14ac:dyDescent="0.45">
      <c r="A258">
        <v>1239</v>
      </c>
      <c r="B258" t="s">
        <v>790</v>
      </c>
      <c r="C258" t="s">
        <v>1087</v>
      </c>
      <c r="D258" t="s">
        <v>1099</v>
      </c>
      <c r="E258">
        <v>13</v>
      </c>
      <c r="H258" s="2">
        <v>9000</v>
      </c>
      <c r="I258" s="5">
        <f t="shared" si="19"/>
        <v>222120</v>
      </c>
      <c r="J258" s="2">
        <v>468000</v>
      </c>
      <c r="K258" s="5">
        <f t="shared" si="20"/>
        <v>11550240</v>
      </c>
      <c r="L258">
        <v>22</v>
      </c>
      <c r="M258" t="s">
        <v>28</v>
      </c>
      <c r="N258" t="s">
        <v>886</v>
      </c>
    </row>
    <row r="259" spans="1:14" x14ac:dyDescent="0.45">
      <c r="A259">
        <v>1240</v>
      </c>
      <c r="B259" t="s">
        <v>790</v>
      </c>
      <c r="C259" t="s">
        <v>1087</v>
      </c>
      <c r="D259" t="s">
        <v>1100</v>
      </c>
      <c r="E259">
        <v>14</v>
      </c>
      <c r="H259" s="2">
        <v>8500</v>
      </c>
      <c r="I259" s="5">
        <f t="shared" ref="I259:I322" si="21">H259*$P$3</f>
        <v>209780</v>
      </c>
      <c r="J259" s="2">
        <v>442000</v>
      </c>
      <c r="K259" s="5">
        <f t="shared" ref="K259:K322" si="22">J259*$P$3</f>
        <v>10908560</v>
      </c>
      <c r="L259">
        <v>33</v>
      </c>
      <c r="M259" t="s">
        <v>146</v>
      </c>
      <c r="N259" t="s">
        <v>677</v>
      </c>
    </row>
    <row r="260" spans="1:14" x14ac:dyDescent="0.45">
      <c r="A260">
        <v>1241</v>
      </c>
      <c r="B260" t="s">
        <v>790</v>
      </c>
      <c r="C260" t="s">
        <v>1087</v>
      </c>
      <c r="D260" t="s">
        <v>1101</v>
      </c>
      <c r="E260">
        <v>15</v>
      </c>
      <c r="H260" s="2">
        <v>8200</v>
      </c>
      <c r="I260" s="5">
        <f t="shared" si="21"/>
        <v>202376</v>
      </c>
      <c r="J260" s="2">
        <v>426400</v>
      </c>
      <c r="K260" s="5">
        <f t="shared" si="22"/>
        <v>10523552</v>
      </c>
      <c r="L260">
        <v>34</v>
      </c>
      <c r="M260" t="s">
        <v>17</v>
      </c>
      <c r="N260" t="s">
        <v>677</v>
      </c>
    </row>
    <row r="261" spans="1:14" x14ac:dyDescent="0.45">
      <c r="A261">
        <v>1242</v>
      </c>
      <c r="B261" t="s">
        <v>790</v>
      </c>
      <c r="C261" t="s">
        <v>1087</v>
      </c>
      <c r="D261" t="s">
        <v>1102</v>
      </c>
      <c r="E261">
        <v>16</v>
      </c>
      <c r="H261" s="2">
        <v>7500</v>
      </c>
      <c r="I261" s="5">
        <f t="shared" si="21"/>
        <v>185100</v>
      </c>
      <c r="J261" s="2">
        <v>390000</v>
      </c>
      <c r="K261" s="5">
        <f t="shared" si="22"/>
        <v>9625200</v>
      </c>
      <c r="L261">
        <v>25</v>
      </c>
      <c r="M261" t="s">
        <v>28</v>
      </c>
      <c r="N261" t="s">
        <v>677</v>
      </c>
    </row>
    <row r="262" spans="1:14" x14ac:dyDescent="0.45">
      <c r="A262">
        <v>1243</v>
      </c>
      <c r="B262" t="s">
        <v>790</v>
      </c>
      <c r="C262" t="s">
        <v>1087</v>
      </c>
      <c r="D262" t="s">
        <v>1103</v>
      </c>
      <c r="E262">
        <v>17</v>
      </c>
      <c r="H262" s="2">
        <v>7400</v>
      </c>
      <c r="I262" s="5">
        <f t="shared" si="21"/>
        <v>182632</v>
      </c>
      <c r="J262" s="2">
        <v>384800</v>
      </c>
      <c r="K262" s="5">
        <f t="shared" si="22"/>
        <v>9496864</v>
      </c>
      <c r="L262">
        <v>25</v>
      </c>
      <c r="M262" t="s">
        <v>52</v>
      </c>
      <c r="N262" t="s">
        <v>677</v>
      </c>
    </row>
    <row r="263" spans="1:14" x14ac:dyDescent="0.45">
      <c r="A263">
        <v>1244</v>
      </c>
      <c r="B263" t="s">
        <v>790</v>
      </c>
      <c r="C263" t="s">
        <v>1087</v>
      </c>
      <c r="D263" t="s">
        <v>1104</v>
      </c>
      <c r="E263">
        <v>18</v>
      </c>
      <c r="H263" s="2">
        <v>7000</v>
      </c>
      <c r="I263" s="5">
        <f t="shared" si="21"/>
        <v>172760</v>
      </c>
      <c r="J263" s="2">
        <v>364000</v>
      </c>
      <c r="K263" s="5">
        <f t="shared" si="22"/>
        <v>8983520</v>
      </c>
      <c r="L263">
        <v>33</v>
      </c>
      <c r="M263" t="s">
        <v>26</v>
      </c>
      <c r="N263" t="s">
        <v>677</v>
      </c>
    </row>
    <row r="264" spans="1:14" x14ac:dyDescent="0.45">
      <c r="A264">
        <v>1245</v>
      </c>
      <c r="B264" t="s">
        <v>790</v>
      </c>
      <c r="C264" t="s">
        <v>1087</v>
      </c>
      <c r="D264" t="s">
        <v>1105</v>
      </c>
      <c r="E264">
        <v>19</v>
      </c>
      <c r="H264" s="2">
        <v>4900</v>
      </c>
      <c r="I264" s="5">
        <f t="shared" si="21"/>
        <v>120932</v>
      </c>
      <c r="J264" s="2">
        <v>254800</v>
      </c>
      <c r="K264" s="5">
        <f t="shared" si="22"/>
        <v>6288464</v>
      </c>
      <c r="L264">
        <v>27</v>
      </c>
      <c r="M264" t="s">
        <v>17</v>
      </c>
      <c r="N264" t="s">
        <v>104</v>
      </c>
    </row>
    <row r="265" spans="1:14" x14ac:dyDescent="0.45">
      <c r="A265">
        <v>1246</v>
      </c>
      <c r="B265" t="s">
        <v>790</v>
      </c>
      <c r="C265" t="s">
        <v>1087</v>
      </c>
      <c r="D265" t="s">
        <v>1106</v>
      </c>
      <c r="E265">
        <v>20</v>
      </c>
      <c r="H265" s="2">
        <v>4500</v>
      </c>
      <c r="I265" s="5">
        <f t="shared" si="21"/>
        <v>111060</v>
      </c>
      <c r="J265" s="2">
        <v>234000</v>
      </c>
      <c r="K265" s="5">
        <f t="shared" si="22"/>
        <v>5775120</v>
      </c>
      <c r="L265">
        <v>22</v>
      </c>
      <c r="M265" t="s">
        <v>50</v>
      </c>
      <c r="N265" t="s">
        <v>677</v>
      </c>
    </row>
    <row r="266" spans="1:14" x14ac:dyDescent="0.45">
      <c r="A266">
        <v>1247</v>
      </c>
      <c r="B266" t="s">
        <v>790</v>
      </c>
      <c r="C266" t="s">
        <v>1087</v>
      </c>
      <c r="D266" t="s">
        <v>1107</v>
      </c>
      <c r="E266">
        <v>21</v>
      </c>
      <c r="H266" s="2">
        <v>4300</v>
      </c>
      <c r="I266" s="5">
        <f t="shared" si="21"/>
        <v>106124</v>
      </c>
      <c r="J266" s="2">
        <v>223600</v>
      </c>
      <c r="K266" s="5">
        <f t="shared" si="22"/>
        <v>5518448</v>
      </c>
      <c r="L266">
        <v>23</v>
      </c>
      <c r="M266" t="s">
        <v>26</v>
      </c>
      <c r="N266" t="s">
        <v>484</v>
      </c>
    </row>
    <row r="267" spans="1:14" x14ac:dyDescent="0.45">
      <c r="A267">
        <v>1248</v>
      </c>
      <c r="B267" t="s">
        <v>790</v>
      </c>
      <c r="C267" t="s">
        <v>1087</v>
      </c>
      <c r="D267" t="s">
        <v>1108</v>
      </c>
      <c r="E267">
        <v>22</v>
      </c>
      <c r="H267" s="2">
        <v>3900</v>
      </c>
      <c r="I267" s="5">
        <f t="shared" si="21"/>
        <v>96252</v>
      </c>
      <c r="J267" s="2">
        <v>202800</v>
      </c>
      <c r="K267" s="5">
        <f t="shared" si="22"/>
        <v>5005104</v>
      </c>
      <c r="L267">
        <v>21</v>
      </c>
      <c r="M267" t="s">
        <v>26</v>
      </c>
      <c r="N267" t="s">
        <v>677</v>
      </c>
    </row>
    <row r="268" spans="1:14" x14ac:dyDescent="0.45">
      <c r="A268">
        <v>1249</v>
      </c>
      <c r="B268" t="s">
        <v>790</v>
      </c>
      <c r="C268" t="s">
        <v>1087</v>
      </c>
      <c r="D268" t="s">
        <v>1109</v>
      </c>
      <c r="E268">
        <v>23</v>
      </c>
      <c r="H268" s="2">
        <v>3700</v>
      </c>
      <c r="I268" s="5">
        <f t="shared" si="21"/>
        <v>91316</v>
      </c>
      <c r="J268" s="2">
        <v>192400</v>
      </c>
      <c r="K268" s="5">
        <f t="shared" si="22"/>
        <v>4748432</v>
      </c>
      <c r="L268">
        <v>31</v>
      </c>
      <c r="M268" t="s">
        <v>96</v>
      </c>
      <c r="N268" t="s">
        <v>677</v>
      </c>
    </row>
    <row r="269" spans="1:14" x14ac:dyDescent="0.45">
      <c r="A269">
        <v>1250</v>
      </c>
      <c r="B269" t="s">
        <v>790</v>
      </c>
      <c r="C269" t="s">
        <v>1087</v>
      </c>
      <c r="D269" t="s">
        <v>1110</v>
      </c>
      <c r="E269">
        <v>24</v>
      </c>
      <c r="H269" s="2">
        <v>3100</v>
      </c>
      <c r="I269" s="5">
        <f t="shared" si="21"/>
        <v>76508</v>
      </c>
      <c r="J269" s="2">
        <v>161200</v>
      </c>
      <c r="K269" s="5">
        <f t="shared" si="22"/>
        <v>3978416</v>
      </c>
      <c r="L269">
        <v>25</v>
      </c>
      <c r="M269" t="s">
        <v>28</v>
      </c>
      <c r="N269" t="s">
        <v>886</v>
      </c>
    </row>
    <row r="270" spans="1:14" x14ac:dyDescent="0.45">
      <c r="A270">
        <v>1251</v>
      </c>
      <c r="B270" t="s">
        <v>790</v>
      </c>
      <c r="C270" t="s">
        <v>1111</v>
      </c>
      <c r="D270" t="s">
        <v>1112</v>
      </c>
      <c r="E270">
        <v>1</v>
      </c>
      <c r="H270" s="2">
        <v>15000</v>
      </c>
      <c r="I270" s="5">
        <f t="shared" si="21"/>
        <v>370200</v>
      </c>
      <c r="J270" s="2">
        <v>780000</v>
      </c>
      <c r="K270" s="5">
        <f t="shared" si="22"/>
        <v>19250400</v>
      </c>
      <c r="L270">
        <v>31</v>
      </c>
      <c r="M270" t="s">
        <v>939</v>
      </c>
      <c r="N270" t="s">
        <v>677</v>
      </c>
    </row>
    <row r="271" spans="1:14" x14ac:dyDescent="0.45">
      <c r="A271">
        <v>1252</v>
      </c>
      <c r="B271" t="s">
        <v>790</v>
      </c>
      <c r="C271" t="s">
        <v>1111</v>
      </c>
      <c r="D271" t="s">
        <v>1113</v>
      </c>
      <c r="E271">
        <v>2</v>
      </c>
      <c r="H271" s="2">
        <v>14000</v>
      </c>
      <c r="I271" s="5">
        <f t="shared" si="21"/>
        <v>345520</v>
      </c>
      <c r="J271" s="2">
        <v>728000</v>
      </c>
      <c r="K271" s="5">
        <f t="shared" si="22"/>
        <v>17967040</v>
      </c>
      <c r="L271">
        <v>26</v>
      </c>
      <c r="M271" t="s">
        <v>105</v>
      </c>
      <c r="N271" t="s">
        <v>677</v>
      </c>
    </row>
    <row r="272" spans="1:14" x14ac:dyDescent="0.45">
      <c r="A272">
        <v>1253</v>
      </c>
      <c r="B272" t="s">
        <v>790</v>
      </c>
      <c r="C272" t="s">
        <v>1111</v>
      </c>
      <c r="D272" t="s">
        <v>1114</v>
      </c>
      <c r="E272">
        <v>3</v>
      </c>
      <c r="H272" s="2">
        <v>13000</v>
      </c>
      <c r="I272" s="5">
        <f t="shared" si="21"/>
        <v>320840</v>
      </c>
      <c r="J272" s="2">
        <v>676000</v>
      </c>
      <c r="K272" s="5">
        <f t="shared" si="22"/>
        <v>16683680</v>
      </c>
      <c r="L272">
        <v>31</v>
      </c>
      <c r="M272" t="s">
        <v>17</v>
      </c>
      <c r="N272" t="s">
        <v>677</v>
      </c>
    </row>
    <row r="273" spans="1:14" x14ac:dyDescent="0.45">
      <c r="A273">
        <v>1254</v>
      </c>
      <c r="B273" t="s">
        <v>790</v>
      </c>
      <c r="C273" t="s">
        <v>1111</v>
      </c>
      <c r="D273" t="s">
        <v>1115</v>
      </c>
      <c r="E273">
        <v>4</v>
      </c>
      <c r="H273" s="2">
        <v>13000</v>
      </c>
      <c r="I273" s="5">
        <f t="shared" si="21"/>
        <v>320840</v>
      </c>
      <c r="J273" s="2">
        <v>676000</v>
      </c>
      <c r="K273" s="5">
        <f t="shared" si="22"/>
        <v>16683680</v>
      </c>
      <c r="L273">
        <v>27</v>
      </c>
      <c r="M273" t="s">
        <v>48</v>
      </c>
      <c r="N273" t="s">
        <v>197</v>
      </c>
    </row>
    <row r="274" spans="1:14" x14ac:dyDescent="0.45">
      <c r="A274">
        <v>1255</v>
      </c>
      <c r="B274" t="s">
        <v>790</v>
      </c>
      <c r="C274" t="s">
        <v>1111</v>
      </c>
      <c r="D274" t="s">
        <v>1116</v>
      </c>
      <c r="E274">
        <v>5</v>
      </c>
      <c r="H274" s="2">
        <v>13000</v>
      </c>
      <c r="I274" s="5">
        <f t="shared" si="21"/>
        <v>320840</v>
      </c>
      <c r="J274" s="2">
        <v>676000</v>
      </c>
      <c r="K274" s="5">
        <f t="shared" si="22"/>
        <v>16683680</v>
      </c>
      <c r="L274">
        <v>29</v>
      </c>
      <c r="M274" t="s">
        <v>40</v>
      </c>
      <c r="N274" t="s">
        <v>1117</v>
      </c>
    </row>
    <row r="275" spans="1:14" x14ac:dyDescent="0.45">
      <c r="A275">
        <v>1256</v>
      </c>
      <c r="B275" t="s">
        <v>790</v>
      </c>
      <c r="C275" t="s">
        <v>1111</v>
      </c>
      <c r="D275" t="s">
        <v>1118</v>
      </c>
      <c r="E275">
        <v>6</v>
      </c>
      <c r="H275" s="2">
        <v>11000</v>
      </c>
      <c r="I275" s="5">
        <f t="shared" si="21"/>
        <v>271480</v>
      </c>
      <c r="J275" s="2">
        <v>572000</v>
      </c>
      <c r="K275" s="5">
        <f t="shared" si="22"/>
        <v>14116960</v>
      </c>
      <c r="L275">
        <v>26</v>
      </c>
      <c r="M275" t="s">
        <v>45</v>
      </c>
      <c r="N275" t="s">
        <v>677</v>
      </c>
    </row>
    <row r="276" spans="1:14" x14ac:dyDescent="0.45">
      <c r="A276">
        <v>1257</v>
      </c>
      <c r="B276" t="s">
        <v>790</v>
      </c>
      <c r="C276" t="s">
        <v>1111</v>
      </c>
      <c r="D276" t="s">
        <v>1119</v>
      </c>
      <c r="E276">
        <v>7</v>
      </c>
      <c r="H276" s="2">
        <v>10000</v>
      </c>
      <c r="I276" s="5">
        <f t="shared" si="21"/>
        <v>246800</v>
      </c>
      <c r="J276" s="2">
        <v>520000</v>
      </c>
      <c r="K276" s="5">
        <f t="shared" si="22"/>
        <v>12833600</v>
      </c>
      <c r="L276">
        <v>30</v>
      </c>
      <c r="M276" t="s">
        <v>26</v>
      </c>
      <c r="N276" t="s">
        <v>677</v>
      </c>
    </row>
    <row r="277" spans="1:14" x14ac:dyDescent="0.45">
      <c r="A277">
        <v>1258</v>
      </c>
      <c r="B277" t="s">
        <v>790</v>
      </c>
      <c r="C277" t="s">
        <v>1111</v>
      </c>
      <c r="D277" t="s">
        <v>1120</v>
      </c>
      <c r="E277">
        <v>8</v>
      </c>
      <c r="H277" s="2">
        <v>10000</v>
      </c>
      <c r="I277" s="5">
        <f t="shared" si="21"/>
        <v>246800</v>
      </c>
      <c r="J277" s="2">
        <v>520000</v>
      </c>
      <c r="K277" s="5">
        <f t="shared" si="22"/>
        <v>12833600</v>
      </c>
      <c r="L277">
        <v>28</v>
      </c>
      <c r="M277" t="s">
        <v>66</v>
      </c>
      <c r="N277" t="s">
        <v>677</v>
      </c>
    </row>
    <row r="278" spans="1:14" x14ac:dyDescent="0.45">
      <c r="A278">
        <v>1259</v>
      </c>
      <c r="B278" t="s">
        <v>790</v>
      </c>
      <c r="C278" t="s">
        <v>1111</v>
      </c>
      <c r="D278" t="s">
        <v>1121</v>
      </c>
      <c r="E278">
        <v>9</v>
      </c>
      <c r="H278" s="2">
        <v>9400</v>
      </c>
      <c r="I278" s="5">
        <f t="shared" si="21"/>
        <v>231992</v>
      </c>
      <c r="J278" s="2">
        <v>488800</v>
      </c>
      <c r="K278" s="5">
        <f t="shared" si="22"/>
        <v>12063584</v>
      </c>
      <c r="L278">
        <v>28</v>
      </c>
      <c r="M278" t="s">
        <v>26</v>
      </c>
      <c r="N278" t="s">
        <v>975</v>
      </c>
    </row>
    <row r="279" spans="1:14" x14ac:dyDescent="0.45">
      <c r="A279">
        <v>1260</v>
      </c>
      <c r="B279" t="s">
        <v>790</v>
      </c>
      <c r="C279" t="s">
        <v>1111</v>
      </c>
      <c r="D279" t="s">
        <v>1122</v>
      </c>
      <c r="E279">
        <v>10</v>
      </c>
      <c r="H279" s="2">
        <v>9300</v>
      </c>
      <c r="I279" s="5">
        <f t="shared" si="21"/>
        <v>229524</v>
      </c>
      <c r="J279" s="2">
        <v>483600</v>
      </c>
      <c r="K279" s="5">
        <f t="shared" si="22"/>
        <v>11935248</v>
      </c>
      <c r="L279">
        <v>27</v>
      </c>
      <c r="M279" t="s">
        <v>50</v>
      </c>
      <c r="N279" t="s">
        <v>677</v>
      </c>
    </row>
    <row r="280" spans="1:14" x14ac:dyDescent="0.45">
      <c r="A280">
        <v>1261</v>
      </c>
      <c r="B280" t="s">
        <v>790</v>
      </c>
      <c r="C280" t="s">
        <v>1111</v>
      </c>
      <c r="D280" t="s">
        <v>1123</v>
      </c>
      <c r="E280">
        <v>11</v>
      </c>
      <c r="H280" s="2">
        <v>8700</v>
      </c>
      <c r="I280" s="5">
        <f t="shared" si="21"/>
        <v>214716</v>
      </c>
      <c r="J280" s="2">
        <v>452400</v>
      </c>
      <c r="K280" s="5">
        <f t="shared" si="22"/>
        <v>11165232</v>
      </c>
      <c r="L280">
        <v>25</v>
      </c>
      <c r="M280" t="s">
        <v>17</v>
      </c>
      <c r="N280" t="s">
        <v>677</v>
      </c>
    </row>
    <row r="281" spans="1:14" x14ac:dyDescent="0.45">
      <c r="A281">
        <v>1262</v>
      </c>
      <c r="B281" t="s">
        <v>790</v>
      </c>
      <c r="C281" t="s">
        <v>1111</v>
      </c>
      <c r="D281" t="s">
        <v>1124</v>
      </c>
      <c r="E281">
        <v>12</v>
      </c>
      <c r="H281" s="2">
        <v>8100</v>
      </c>
      <c r="I281" s="5">
        <f t="shared" si="21"/>
        <v>199908</v>
      </c>
      <c r="J281" s="2">
        <v>421200</v>
      </c>
      <c r="K281" s="5">
        <f t="shared" si="22"/>
        <v>10395216</v>
      </c>
      <c r="L281">
        <v>24</v>
      </c>
      <c r="M281" t="s">
        <v>28</v>
      </c>
      <c r="N281" t="s">
        <v>677</v>
      </c>
    </row>
    <row r="282" spans="1:14" x14ac:dyDescent="0.45">
      <c r="A282">
        <v>1263</v>
      </c>
      <c r="B282" t="s">
        <v>790</v>
      </c>
      <c r="C282" t="s">
        <v>1111</v>
      </c>
      <c r="D282" t="s">
        <v>1125</v>
      </c>
      <c r="E282">
        <v>13</v>
      </c>
      <c r="H282" s="2">
        <v>8100</v>
      </c>
      <c r="I282" s="5">
        <f t="shared" si="21"/>
        <v>199908</v>
      </c>
      <c r="J282" s="2">
        <v>421200</v>
      </c>
      <c r="K282" s="5">
        <f t="shared" si="22"/>
        <v>10395216</v>
      </c>
      <c r="L282">
        <v>25</v>
      </c>
      <c r="M282" t="s">
        <v>45</v>
      </c>
      <c r="N282" t="s">
        <v>677</v>
      </c>
    </row>
    <row r="283" spans="1:14" x14ac:dyDescent="0.45">
      <c r="A283">
        <v>1264</v>
      </c>
      <c r="B283" t="s">
        <v>790</v>
      </c>
      <c r="C283" t="s">
        <v>1111</v>
      </c>
      <c r="D283" t="s">
        <v>1126</v>
      </c>
      <c r="E283">
        <v>14</v>
      </c>
      <c r="H283" s="2">
        <v>8000</v>
      </c>
      <c r="I283" s="5">
        <f t="shared" si="21"/>
        <v>197440</v>
      </c>
      <c r="J283" s="2">
        <v>416000</v>
      </c>
      <c r="K283" s="5">
        <f t="shared" si="22"/>
        <v>10266880</v>
      </c>
      <c r="L283">
        <v>29</v>
      </c>
      <c r="M283" t="s">
        <v>48</v>
      </c>
      <c r="N283" t="s">
        <v>677</v>
      </c>
    </row>
    <row r="284" spans="1:14" x14ac:dyDescent="0.45">
      <c r="A284">
        <v>1265</v>
      </c>
      <c r="B284" t="s">
        <v>790</v>
      </c>
      <c r="C284" t="s">
        <v>1111</v>
      </c>
      <c r="D284" t="s">
        <v>1127</v>
      </c>
      <c r="E284">
        <v>15</v>
      </c>
      <c r="H284" s="2">
        <v>7600</v>
      </c>
      <c r="I284" s="5">
        <f t="shared" si="21"/>
        <v>187568</v>
      </c>
      <c r="J284" s="2">
        <v>395200</v>
      </c>
      <c r="K284" s="5">
        <f t="shared" si="22"/>
        <v>9753536</v>
      </c>
      <c r="L284">
        <v>25</v>
      </c>
      <c r="M284" t="s">
        <v>96</v>
      </c>
      <c r="N284" t="s">
        <v>677</v>
      </c>
    </row>
    <row r="285" spans="1:14" x14ac:dyDescent="0.45">
      <c r="A285">
        <v>1266</v>
      </c>
      <c r="B285" t="s">
        <v>790</v>
      </c>
      <c r="C285" t="s">
        <v>1111</v>
      </c>
      <c r="D285" t="s">
        <v>1128</v>
      </c>
      <c r="E285">
        <v>16</v>
      </c>
      <c r="H285" s="2">
        <v>7400</v>
      </c>
      <c r="I285" s="5">
        <f t="shared" si="21"/>
        <v>182632</v>
      </c>
      <c r="J285" s="2">
        <v>384800</v>
      </c>
      <c r="K285" s="5">
        <f t="shared" si="22"/>
        <v>9496864</v>
      </c>
      <c r="L285">
        <v>24</v>
      </c>
      <c r="M285" t="s">
        <v>30</v>
      </c>
      <c r="N285" t="s">
        <v>677</v>
      </c>
    </row>
    <row r="286" spans="1:14" x14ac:dyDescent="0.45">
      <c r="A286">
        <v>1267</v>
      </c>
      <c r="B286" t="s">
        <v>790</v>
      </c>
      <c r="C286" t="s">
        <v>1111</v>
      </c>
      <c r="D286" t="s">
        <v>1129</v>
      </c>
      <c r="E286">
        <v>17</v>
      </c>
      <c r="H286" s="2">
        <v>6600</v>
      </c>
      <c r="I286" s="5">
        <f t="shared" si="21"/>
        <v>162888</v>
      </c>
      <c r="J286" s="2">
        <v>343200</v>
      </c>
      <c r="K286" s="5">
        <f t="shared" si="22"/>
        <v>8470176</v>
      </c>
      <c r="L286">
        <v>29</v>
      </c>
      <c r="M286" t="s">
        <v>33</v>
      </c>
      <c r="N286" t="s">
        <v>677</v>
      </c>
    </row>
    <row r="287" spans="1:14" x14ac:dyDescent="0.45">
      <c r="A287">
        <v>1268</v>
      </c>
      <c r="B287" t="s">
        <v>790</v>
      </c>
      <c r="C287" t="s">
        <v>1111</v>
      </c>
      <c r="D287" t="s">
        <v>1130</v>
      </c>
      <c r="E287">
        <v>18</v>
      </c>
      <c r="H287" s="2">
        <v>6500</v>
      </c>
      <c r="I287" s="5">
        <f t="shared" si="21"/>
        <v>160420</v>
      </c>
      <c r="J287" s="2">
        <v>338000</v>
      </c>
      <c r="K287" s="5">
        <f t="shared" si="22"/>
        <v>8341840</v>
      </c>
      <c r="L287">
        <v>37</v>
      </c>
      <c r="M287" t="s">
        <v>28</v>
      </c>
      <c r="N287" t="s">
        <v>677</v>
      </c>
    </row>
    <row r="288" spans="1:14" x14ac:dyDescent="0.45">
      <c r="A288">
        <v>1269</v>
      </c>
      <c r="B288" t="s">
        <v>790</v>
      </c>
      <c r="C288" t="s">
        <v>1111</v>
      </c>
      <c r="D288" t="s">
        <v>1131</v>
      </c>
      <c r="E288">
        <v>19</v>
      </c>
      <c r="H288" s="2">
        <v>5300</v>
      </c>
      <c r="I288" s="5">
        <f t="shared" si="21"/>
        <v>130804</v>
      </c>
      <c r="J288" s="2">
        <v>275600</v>
      </c>
      <c r="K288" s="5">
        <f t="shared" si="22"/>
        <v>6801808</v>
      </c>
      <c r="L288">
        <v>27</v>
      </c>
      <c r="M288" t="s">
        <v>1132</v>
      </c>
      <c r="N288" t="s">
        <v>1133</v>
      </c>
    </row>
    <row r="289" spans="1:14" x14ac:dyDescent="0.45">
      <c r="A289">
        <v>1270</v>
      </c>
      <c r="B289" t="s">
        <v>790</v>
      </c>
      <c r="C289" t="s">
        <v>1111</v>
      </c>
      <c r="D289" t="s">
        <v>1134</v>
      </c>
      <c r="E289">
        <v>20</v>
      </c>
      <c r="H289" s="2">
        <v>4500</v>
      </c>
      <c r="I289" s="5">
        <f t="shared" si="21"/>
        <v>111060</v>
      </c>
      <c r="J289" s="2">
        <v>234000</v>
      </c>
      <c r="K289" s="5">
        <f t="shared" si="22"/>
        <v>5775120</v>
      </c>
      <c r="L289">
        <v>21</v>
      </c>
      <c r="M289" t="s">
        <v>45</v>
      </c>
      <c r="N289" t="s">
        <v>677</v>
      </c>
    </row>
    <row r="290" spans="1:14" x14ac:dyDescent="0.45">
      <c r="A290">
        <v>1271</v>
      </c>
      <c r="B290" t="s">
        <v>790</v>
      </c>
      <c r="C290" t="s">
        <v>1111</v>
      </c>
      <c r="D290" t="s">
        <v>1135</v>
      </c>
      <c r="E290">
        <v>21</v>
      </c>
      <c r="H290" s="2">
        <v>4000</v>
      </c>
      <c r="I290" s="5">
        <f t="shared" si="21"/>
        <v>98720</v>
      </c>
      <c r="J290" s="2">
        <v>208000</v>
      </c>
      <c r="K290" s="5">
        <f t="shared" si="22"/>
        <v>5133440</v>
      </c>
      <c r="L290">
        <v>23</v>
      </c>
      <c r="M290" t="s">
        <v>63</v>
      </c>
      <c r="N290" t="s">
        <v>677</v>
      </c>
    </row>
    <row r="291" spans="1:14" x14ac:dyDescent="0.45">
      <c r="A291">
        <v>1272</v>
      </c>
      <c r="B291" t="s">
        <v>790</v>
      </c>
      <c r="C291" t="s">
        <v>1111</v>
      </c>
      <c r="D291" t="s">
        <v>1136</v>
      </c>
      <c r="E291">
        <v>22</v>
      </c>
      <c r="H291" s="2">
        <v>4000</v>
      </c>
      <c r="I291" s="5">
        <f t="shared" si="21"/>
        <v>98720</v>
      </c>
      <c r="J291" s="2">
        <v>208000</v>
      </c>
      <c r="K291" s="5">
        <f t="shared" si="22"/>
        <v>5133440</v>
      </c>
      <c r="L291">
        <v>23</v>
      </c>
      <c r="M291" t="s">
        <v>73</v>
      </c>
      <c r="N291" t="s">
        <v>812</v>
      </c>
    </row>
    <row r="292" spans="1:14" x14ac:dyDescent="0.45">
      <c r="A292">
        <v>1273</v>
      </c>
      <c r="B292" t="s">
        <v>790</v>
      </c>
      <c r="C292" t="s">
        <v>1111</v>
      </c>
      <c r="D292" t="s">
        <v>1137</v>
      </c>
      <c r="E292">
        <v>23</v>
      </c>
      <c r="H292" s="2">
        <v>2600</v>
      </c>
      <c r="I292" s="5">
        <f t="shared" si="21"/>
        <v>64168</v>
      </c>
      <c r="J292" s="2">
        <v>135200</v>
      </c>
      <c r="K292" s="5">
        <f t="shared" si="22"/>
        <v>3336736</v>
      </c>
      <c r="L292">
        <v>29</v>
      </c>
      <c r="M292" t="s">
        <v>17</v>
      </c>
      <c r="N292" t="s">
        <v>677</v>
      </c>
    </row>
    <row r="293" spans="1:14" x14ac:dyDescent="0.45">
      <c r="A293">
        <v>1274</v>
      </c>
      <c r="B293" t="s">
        <v>790</v>
      </c>
      <c r="C293" t="s">
        <v>1111</v>
      </c>
      <c r="D293" t="s">
        <v>1138</v>
      </c>
      <c r="E293">
        <v>24</v>
      </c>
      <c r="H293" s="2">
        <v>2100</v>
      </c>
      <c r="I293" s="5">
        <f t="shared" si="21"/>
        <v>51828</v>
      </c>
      <c r="J293" s="2">
        <v>109200</v>
      </c>
      <c r="K293" s="5">
        <f t="shared" si="22"/>
        <v>2695056</v>
      </c>
      <c r="L293">
        <v>23</v>
      </c>
      <c r="M293" t="s">
        <v>30</v>
      </c>
      <c r="N293" t="s">
        <v>677</v>
      </c>
    </row>
    <row r="294" spans="1:14" x14ac:dyDescent="0.45">
      <c r="A294">
        <v>1275</v>
      </c>
      <c r="B294" t="s">
        <v>790</v>
      </c>
      <c r="C294" t="s">
        <v>1111</v>
      </c>
      <c r="D294" t="s">
        <v>1139</v>
      </c>
      <c r="E294">
        <v>25</v>
      </c>
      <c r="H294" s="2">
        <v>300</v>
      </c>
      <c r="I294" s="5">
        <f t="shared" si="21"/>
        <v>7404</v>
      </c>
      <c r="J294" s="2">
        <v>15600</v>
      </c>
      <c r="K294" s="5">
        <f t="shared" si="22"/>
        <v>385008</v>
      </c>
      <c r="L294">
        <v>18</v>
      </c>
      <c r="M294" t="s">
        <v>62</v>
      </c>
      <c r="N294" t="s">
        <v>484</v>
      </c>
    </row>
    <row r="295" spans="1:14" x14ac:dyDescent="0.45">
      <c r="A295">
        <v>1276</v>
      </c>
      <c r="B295" t="s">
        <v>790</v>
      </c>
      <c r="C295" t="s">
        <v>1111</v>
      </c>
      <c r="D295" t="s">
        <v>1140</v>
      </c>
      <c r="E295">
        <v>26</v>
      </c>
      <c r="H295" s="2">
        <v>250</v>
      </c>
      <c r="I295" s="5">
        <f t="shared" si="21"/>
        <v>6170</v>
      </c>
      <c r="J295" s="2">
        <v>13000</v>
      </c>
      <c r="K295" s="5">
        <f t="shared" si="22"/>
        <v>320840</v>
      </c>
      <c r="L295">
        <v>23</v>
      </c>
      <c r="M295" t="s">
        <v>67</v>
      </c>
      <c r="N295" t="s">
        <v>677</v>
      </c>
    </row>
    <row r="296" spans="1:14" x14ac:dyDescent="0.45">
      <c r="A296">
        <v>1277</v>
      </c>
      <c r="B296" t="s">
        <v>790</v>
      </c>
      <c r="C296" t="s">
        <v>1141</v>
      </c>
      <c r="D296" t="s">
        <v>1142</v>
      </c>
      <c r="E296">
        <v>1</v>
      </c>
      <c r="H296" s="2">
        <v>33000</v>
      </c>
      <c r="I296" s="5">
        <f t="shared" si="21"/>
        <v>814440</v>
      </c>
      <c r="J296" s="2">
        <v>1716000</v>
      </c>
      <c r="K296" s="5">
        <f t="shared" si="22"/>
        <v>42350880</v>
      </c>
      <c r="L296">
        <v>28</v>
      </c>
      <c r="M296" t="s">
        <v>939</v>
      </c>
      <c r="N296" t="s">
        <v>677</v>
      </c>
    </row>
    <row r="297" spans="1:14" x14ac:dyDescent="0.45">
      <c r="A297">
        <v>1278</v>
      </c>
      <c r="B297" t="s">
        <v>790</v>
      </c>
      <c r="C297" t="s">
        <v>1141</v>
      </c>
      <c r="D297" t="s">
        <v>1143</v>
      </c>
      <c r="E297">
        <v>2</v>
      </c>
      <c r="H297" s="2">
        <v>28000</v>
      </c>
      <c r="I297" s="5">
        <f t="shared" si="21"/>
        <v>691040</v>
      </c>
      <c r="J297" s="2">
        <v>1456000</v>
      </c>
      <c r="K297" s="5">
        <f t="shared" si="22"/>
        <v>35934080</v>
      </c>
      <c r="L297">
        <v>33</v>
      </c>
      <c r="M297" t="s">
        <v>105</v>
      </c>
      <c r="N297" t="s">
        <v>677</v>
      </c>
    </row>
    <row r="298" spans="1:14" x14ac:dyDescent="0.45">
      <c r="A298">
        <v>1279</v>
      </c>
      <c r="B298" t="s">
        <v>790</v>
      </c>
      <c r="C298" t="s">
        <v>1141</v>
      </c>
      <c r="D298" t="s">
        <v>1144</v>
      </c>
      <c r="E298">
        <v>3</v>
      </c>
      <c r="H298" s="2">
        <v>25000</v>
      </c>
      <c r="I298" s="5">
        <f t="shared" si="21"/>
        <v>617000</v>
      </c>
      <c r="J298" s="2">
        <v>1300000</v>
      </c>
      <c r="K298" s="5">
        <f t="shared" si="22"/>
        <v>32084000</v>
      </c>
      <c r="L298">
        <v>30</v>
      </c>
      <c r="M298" t="s">
        <v>28</v>
      </c>
      <c r="N298" t="s">
        <v>677</v>
      </c>
    </row>
    <row r="299" spans="1:14" x14ac:dyDescent="0.45">
      <c r="A299">
        <v>1280</v>
      </c>
      <c r="B299" t="s">
        <v>790</v>
      </c>
      <c r="C299" t="s">
        <v>1141</v>
      </c>
      <c r="D299" t="s">
        <v>1145</v>
      </c>
      <c r="E299">
        <v>4</v>
      </c>
      <c r="H299" s="2">
        <v>25000</v>
      </c>
      <c r="I299" s="5">
        <f t="shared" si="21"/>
        <v>617000</v>
      </c>
      <c r="J299" s="2">
        <v>1300000</v>
      </c>
      <c r="K299" s="5">
        <f t="shared" si="22"/>
        <v>32084000</v>
      </c>
      <c r="L299">
        <v>26</v>
      </c>
      <c r="M299" t="s">
        <v>40</v>
      </c>
      <c r="N299" t="s">
        <v>1146</v>
      </c>
    </row>
    <row r="300" spans="1:14" x14ac:dyDescent="0.45">
      <c r="A300">
        <v>1281</v>
      </c>
      <c r="B300" t="s">
        <v>790</v>
      </c>
      <c r="C300" t="s">
        <v>1141</v>
      </c>
      <c r="D300" t="s">
        <v>1147</v>
      </c>
      <c r="E300">
        <v>5</v>
      </c>
      <c r="H300" s="2">
        <v>24000</v>
      </c>
      <c r="I300" s="5">
        <f t="shared" si="21"/>
        <v>592320</v>
      </c>
      <c r="J300" s="2">
        <v>1248000</v>
      </c>
      <c r="K300" s="5">
        <f t="shared" si="22"/>
        <v>30800640</v>
      </c>
      <c r="L300">
        <v>34</v>
      </c>
      <c r="M300" t="s">
        <v>270</v>
      </c>
      <c r="N300" t="s">
        <v>677</v>
      </c>
    </row>
    <row r="301" spans="1:14" x14ac:dyDescent="0.45">
      <c r="A301">
        <v>1282</v>
      </c>
      <c r="B301" t="s">
        <v>790</v>
      </c>
      <c r="C301" t="s">
        <v>1141</v>
      </c>
      <c r="D301" t="s">
        <v>1148</v>
      </c>
      <c r="E301">
        <v>6</v>
      </c>
      <c r="H301" s="2">
        <v>19000</v>
      </c>
      <c r="I301" s="5">
        <f t="shared" si="21"/>
        <v>468920</v>
      </c>
      <c r="J301" s="2">
        <v>988000</v>
      </c>
      <c r="K301" s="5">
        <f t="shared" si="22"/>
        <v>24383840</v>
      </c>
      <c r="L301">
        <v>29</v>
      </c>
      <c r="M301" t="s">
        <v>17</v>
      </c>
      <c r="N301" t="s">
        <v>799</v>
      </c>
    </row>
    <row r="302" spans="1:14" x14ac:dyDescent="0.45">
      <c r="A302">
        <v>1283</v>
      </c>
      <c r="B302" t="s">
        <v>790</v>
      </c>
      <c r="C302" t="s">
        <v>1141</v>
      </c>
      <c r="D302" t="s">
        <v>1149</v>
      </c>
      <c r="E302">
        <v>7</v>
      </c>
      <c r="H302" s="2">
        <v>19000</v>
      </c>
      <c r="I302" s="5">
        <f t="shared" si="21"/>
        <v>468920</v>
      </c>
      <c r="J302" s="2">
        <v>988000</v>
      </c>
      <c r="K302" s="5">
        <f t="shared" si="22"/>
        <v>24383840</v>
      </c>
      <c r="L302">
        <v>29</v>
      </c>
      <c r="M302" t="s">
        <v>26</v>
      </c>
      <c r="N302" t="s">
        <v>899</v>
      </c>
    </row>
    <row r="303" spans="1:14" x14ac:dyDescent="0.45">
      <c r="A303">
        <v>1284</v>
      </c>
      <c r="B303" t="s">
        <v>790</v>
      </c>
      <c r="C303" t="s">
        <v>1141</v>
      </c>
      <c r="D303" t="s">
        <v>1150</v>
      </c>
      <c r="E303">
        <v>8</v>
      </c>
      <c r="H303" s="2">
        <v>18000</v>
      </c>
      <c r="I303" s="5">
        <f t="shared" si="21"/>
        <v>444240</v>
      </c>
      <c r="J303" s="2">
        <v>936000</v>
      </c>
      <c r="K303" s="5">
        <f t="shared" si="22"/>
        <v>23100480</v>
      </c>
      <c r="L303">
        <v>29</v>
      </c>
      <c r="M303" t="s">
        <v>72</v>
      </c>
      <c r="N303" t="s">
        <v>677</v>
      </c>
    </row>
    <row r="304" spans="1:14" x14ac:dyDescent="0.45">
      <c r="A304">
        <v>1285</v>
      </c>
      <c r="B304" t="s">
        <v>790</v>
      </c>
      <c r="C304" t="s">
        <v>1141</v>
      </c>
      <c r="D304" t="s">
        <v>1151</v>
      </c>
      <c r="E304">
        <v>9</v>
      </c>
      <c r="H304" s="2">
        <v>18000</v>
      </c>
      <c r="I304" s="5">
        <f t="shared" si="21"/>
        <v>444240</v>
      </c>
      <c r="J304" s="2">
        <v>936000</v>
      </c>
      <c r="K304" s="5">
        <f t="shared" si="22"/>
        <v>23100480</v>
      </c>
      <c r="L304">
        <v>27</v>
      </c>
      <c r="M304" t="s">
        <v>17</v>
      </c>
      <c r="N304" t="s">
        <v>886</v>
      </c>
    </row>
    <row r="305" spans="1:14" x14ac:dyDescent="0.45">
      <c r="A305">
        <v>1286</v>
      </c>
      <c r="B305" t="s">
        <v>790</v>
      </c>
      <c r="C305" t="s">
        <v>1141</v>
      </c>
      <c r="D305" t="s">
        <v>1152</v>
      </c>
      <c r="E305">
        <v>10</v>
      </c>
      <c r="H305" s="2">
        <v>18000</v>
      </c>
      <c r="I305" s="5">
        <f t="shared" si="21"/>
        <v>444240</v>
      </c>
      <c r="J305" s="2">
        <v>936000</v>
      </c>
      <c r="K305" s="5">
        <f t="shared" si="22"/>
        <v>23100480</v>
      </c>
      <c r="L305">
        <v>22</v>
      </c>
      <c r="M305" t="s">
        <v>45</v>
      </c>
      <c r="N305" t="s">
        <v>677</v>
      </c>
    </row>
    <row r="306" spans="1:14" x14ac:dyDescent="0.45">
      <c r="A306">
        <v>1287</v>
      </c>
      <c r="B306" t="s">
        <v>790</v>
      </c>
      <c r="C306" t="s">
        <v>1141</v>
      </c>
      <c r="D306" t="s">
        <v>1153</v>
      </c>
      <c r="E306">
        <v>11</v>
      </c>
      <c r="H306" s="2">
        <v>17000</v>
      </c>
      <c r="I306" s="5">
        <f t="shared" si="21"/>
        <v>419560</v>
      </c>
      <c r="J306" s="2">
        <v>884000</v>
      </c>
      <c r="K306" s="5">
        <f t="shared" si="22"/>
        <v>21817120</v>
      </c>
      <c r="L306">
        <v>27</v>
      </c>
      <c r="M306" t="s">
        <v>939</v>
      </c>
      <c r="N306" t="s">
        <v>677</v>
      </c>
    </row>
    <row r="307" spans="1:14" x14ac:dyDescent="0.45">
      <c r="A307">
        <v>1288</v>
      </c>
      <c r="B307" t="s">
        <v>790</v>
      </c>
      <c r="C307" t="s">
        <v>1141</v>
      </c>
      <c r="D307" t="s">
        <v>1154</v>
      </c>
      <c r="E307">
        <v>12</v>
      </c>
      <c r="H307" s="2">
        <v>16000</v>
      </c>
      <c r="I307" s="5">
        <f t="shared" si="21"/>
        <v>394880</v>
      </c>
      <c r="J307" s="2">
        <v>832000</v>
      </c>
      <c r="K307" s="5">
        <f t="shared" si="22"/>
        <v>20533760</v>
      </c>
      <c r="L307">
        <v>28</v>
      </c>
      <c r="M307" t="s">
        <v>26</v>
      </c>
      <c r="N307" t="s">
        <v>812</v>
      </c>
    </row>
    <row r="308" spans="1:14" x14ac:dyDescent="0.45">
      <c r="A308">
        <v>1289</v>
      </c>
      <c r="B308" t="s">
        <v>790</v>
      </c>
      <c r="C308" t="s">
        <v>1141</v>
      </c>
      <c r="D308" t="s">
        <v>1155</v>
      </c>
      <c r="E308">
        <v>13</v>
      </c>
      <c r="H308" s="2">
        <v>15000</v>
      </c>
      <c r="I308" s="5">
        <f t="shared" si="21"/>
        <v>370200</v>
      </c>
      <c r="J308" s="2">
        <v>780000</v>
      </c>
      <c r="K308" s="5">
        <f t="shared" si="22"/>
        <v>19250400</v>
      </c>
      <c r="L308">
        <v>29</v>
      </c>
      <c r="M308" t="s">
        <v>73</v>
      </c>
      <c r="N308" t="s">
        <v>886</v>
      </c>
    </row>
    <row r="309" spans="1:14" x14ac:dyDescent="0.45">
      <c r="A309">
        <v>1290</v>
      </c>
      <c r="B309" t="s">
        <v>790</v>
      </c>
      <c r="C309" t="s">
        <v>1141</v>
      </c>
      <c r="D309" t="s">
        <v>1156</v>
      </c>
      <c r="E309">
        <v>14</v>
      </c>
      <c r="H309" s="2">
        <v>15000</v>
      </c>
      <c r="I309" s="5">
        <f t="shared" si="21"/>
        <v>370200</v>
      </c>
      <c r="J309" s="2">
        <v>780000</v>
      </c>
      <c r="K309" s="5">
        <f t="shared" si="22"/>
        <v>19250400</v>
      </c>
      <c r="L309">
        <v>30</v>
      </c>
      <c r="M309" t="s">
        <v>45</v>
      </c>
      <c r="N309" t="s">
        <v>677</v>
      </c>
    </row>
    <row r="310" spans="1:14" x14ac:dyDescent="0.45">
      <c r="A310">
        <v>1291</v>
      </c>
      <c r="B310" t="s">
        <v>790</v>
      </c>
      <c r="C310" t="s">
        <v>1141</v>
      </c>
      <c r="D310" t="s">
        <v>1157</v>
      </c>
      <c r="E310">
        <v>15</v>
      </c>
      <c r="H310" s="2">
        <v>14000</v>
      </c>
      <c r="I310" s="5">
        <f t="shared" si="21"/>
        <v>345520</v>
      </c>
      <c r="J310" s="2">
        <v>728000</v>
      </c>
      <c r="K310" s="5">
        <f t="shared" si="22"/>
        <v>17967040</v>
      </c>
      <c r="L310">
        <v>24</v>
      </c>
      <c r="M310" t="s">
        <v>28</v>
      </c>
      <c r="N310" t="s">
        <v>677</v>
      </c>
    </row>
    <row r="311" spans="1:14" x14ac:dyDescent="0.45">
      <c r="A311">
        <v>1292</v>
      </c>
      <c r="B311" t="s">
        <v>790</v>
      </c>
      <c r="C311" t="s">
        <v>1141</v>
      </c>
      <c r="D311" t="s">
        <v>1158</v>
      </c>
      <c r="E311">
        <v>16</v>
      </c>
      <c r="H311" s="2">
        <v>14000</v>
      </c>
      <c r="I311" s="5">
        <f t="shared" si="21"/>
        <v>345520</v>
      </c>
      <c r="J311" s="2">
        <v>728000</v>
      </c>
      <c r="K311" s="5">
        <f t="shared" si="22"/>
        <v>17967040</v>
      </c>
      <c r="L311">
        <v>24</v>
      </c>
      <c r="M311" t="s">
        <v>73</v>
      </c>
      <c r="N311" t="s">
        <v>677</v>
      </c>
    </row>
    <row r="312" spans="1:14" x14ac:dyDescent="0.45">
      <c r="A312">
        <v>1293</v>
      </c>
      <c r="B312" t="s">
        <v>790</v>
      </c>
      <c r="C312" t="s">
        <v>1141</v>
      </c>
      <c r="D312" t="s">
        <v>1159</v>
      </c>
      <c r="E312">
        <v>17</v>
      </c>
      <c r="H312" s="2">
        <v>14000</v>
      </c>
      <c r="I312" s="5">
        <f t="shared" si="21"/>
        <v>345520</v>
      </c>
      <c r="J312" s="2">
        <v>728000</v>
      </c>
      <c r="K312" s="5">
        <f t="shared" si="22"/>
        <v>17967040</v>
      </c>
      <c r="L312">
        <v>36</v>
      </c>
      <c r="M312" t="s">
        <v>45</v>
      </c>
      <c r="N312" t="s">
        <v>677</v>
      </c>
    </row>
    <row r="313" spans="1:14" x14ac:dyDescent="0.45">
      <c r="A313">
        <v>1294</v>
      </c>
      <c r="B313" t="s">
        <v>790</v>
      </c>
      <c r="C313" t="s">
        <v>1141</v>
      </c>
      <c r="D313" t="s">
        <v>1160</v>
      </c>
      <c r="E313">
        <v>18</v>
      </c>
      <c r="H313" s="2">
        <v>13000</v>
      </c>
      <c r="I313" s="5">
        <f t="shared" si="21"/>
        <v>320840</v>
      </c>
      <c r="J313" s="2">
        <v>676000</v>
      </c>
      <c r="K313" s="5">
        <f t="shared" si="22"/>
        <v>16683680</v>
      </c>
      <c r="L313">
        <v>24</v>
      </c>
      <c r="M313" t="s">
        <v>22</v>
      </c>
      <c r="N313" t="s">
        <v>677</v>
      </c>
    </row>
    <row r="314" spans="1:14" x14ac:dyDescent="0.45">
      <c r="A314">
        <v>1295</v>
      </c>
      <c r="B314" t="s">
        <v>790</v>
      </c>
      <c r="C314" t="s">
        <v>1141</v>
      </c>
      <c r="D314" t="s">
        <v>1161</v>
      </c>
      <c r="E314">
        <v>19</v>
      </c>
      <c r="H314" s="2">
        <v>11000</v>
      </c>
      <c r="I314" s="5">
        <f t="shared" si="21"/>
        <v>271480</v>
      </c>
      <c r="J314" s="2">
        <v>572000</v>
      </c>
      <c r="K314" s="5">
        <f t="shared" si="22"/>
        <v>14116960</v>
      </c>
      <c r="L314">
        <v>32</v>
      </c>
      <c r="M314" t="s">
        <v>231</v>
      </c>
      <c r="N314" t="s">
        <v>677</v>
      </c>
    </row>
    <row r="315" spans="1:14" x14ac:dyDescent="0.45">
      <c r="A315">
        <v>1296</v>
      </c>
      <c r="B315" t="s">
        <v>790</v>
      </c>
      <c r="C315" t="s">
        <v>1141</v>
      </c>
      <c r="D315" t="s">
        <v>1162</v>
      </c>
      <c r="E315">
        <v>20</v>
      </c>
      <c r="H315" s="2">
        <v>10000</v>
      </c>
      <c r="I315" s="5">
        <f t="shared" si="21"/>
        <v>246800</v>
      </c>
      <c r="J315" s="2">
        <v>520000</v>
      </c>
      <c r="K315" s="5">
        <f t="shared" si="22"/>
        <v>12833600</v>
      </c>
      <c r="L315">
        <v>32</v>
      </c>
      <c r="M315" t="s">
        <v>17</v>
      </c>
      <c r="N315" t="s">
        <v>1163</v>
      </c>
    </row>
    <row r="316" spans="1:14" x14ac:dyDescent="0.45">
      <c r="A316">
        <v>1297</v>
      </c>
      <c r="B316" t="s">
        <v>790</v>
      </c>
      <c r="C316" t="s">
        <v>1141</v>
      </c>
      <c r="D316" t="s">
        <v>1164</v>
      </c>
      <c r="E316">
        <v>21</v>
      </c>
      <c r="H316" s="2">
        <v>10000</v>
      </c>
      <c r="I316" s="5">
        <f t="shared" si="21"/>
        <v>246800</v>
      </c>
      <c r="J316" s="2">
        <v>520000</v>
      </c>
      <c r="K316" s="5">
        <f t="shared" si="22"/>
        <v>12833600</v>
      </c>
      <c r="L316">
        <v>25</v>
      </c>
      <c r="M316" t="s">
        <v>26</v>
      </c>
      <c r="N316" t="s">
        <v>1165</v>
      </c>
    </row>
    <row r="317" spans="1:14" x14ac:dyDescent="0.45">
      <c r="A317">
        <v>1298</v>
      </c>
      <c r="B317" t="s">
        <v>790</v>
      </c>
      <c r="C317" t="s">
        <v>1141</v>
      </c>
      <c r="D317" t="s">
        <v>1166</v>
      </c>
      <c r="E317">
        <v>22</v>
      </c>
      <c r="H317" s="2">
        <v>9000</v>
      </c>
      <c r="I317" s="5">
        <f t="shared" si="21"/>
        <v>222120</v>
      </c>
      <c r="J317" s="2">
        <v>468000</v>
      </c>
      <c r="K317" s="5">
        <f t="shared" si="22"/>
        <v>11550240</v>
      </c>
      <c r="L317">
        <v>27</v>
      </c>
      <c r="M317" t="s">
        <v>231</v>
      </c>
      <c r="N317" t="s">
        <v>677</v>
      </c>
    </row>
    <row r="318" spans="1:14" x14ac:dyDescent="0.45">
      <c r="A318">
        <v>1299</v>
      </c>
      <c r="B318" t="s">
        <v>790</v>
      </c>
      <c r="C318" t="s">
        <v>1141</v>
      </c>
      <c r="D318" t="s">
        <v>1167</v>
      </c>
      <c r="E318">
        <v>23</v>
      </c>
      <c r="H318" s="2">
        <v>9000</v>
      </c>
      <c r="I318" s="5">
        <f t="shared" si="21"/>
        <v>222120</v>
      </c>
      <c r="J318" s="2">
        <v>468000</v>
      </c>
      <c r="K318" s="5">
        <f t="shared" si="22"/>
        <v>11550240</v>
      </c>
      <c r="L318">
        <v>23</v>
      </c>
      <c r="M318" t="s">
        <v>40</v>
      </c>
      <c r="N318" t="s">
        <v>677</v>
      </c>
    </row>
    <row r="319" spans="1:14" x14ac:dyDescent="0.45">
      <c r="A319">
        <v>1300</v>
      </c>
      <c r="B319" t="s">
        <v>790</v>
      </c>
      <c r="C319" t="s">
        <v>1141</v>
      </c>
      <c r="D319" t="s">
        <v>1168</v>
      </c>
      <c r="E319">
        <v>24</v>
      </c>
      <c r="H319" s="2">
        <v>8700</v>
      </c>
      <c r="I319" s="5">
        <f t="shared" si="21"/>
        <v>214716</v>
      </c>
      <c r="J319" s="2">
        <v>452400</v>
      </c>
      <c r="K319" s="5">
        <f t="shared" si="22"/>
        <v>11165232</v>
      </c>
      <c r="L319">
        <v>26</v>
      </c>
      <c r="M319" t="s">
        <v>63</v>
      </c>
      <c r="N319" t="s">
        <v>677</v>
      </c>
    </row>
    <row r="320" spans="1:14" x14ac:dyDescent="0.45">
      <c r="A320">
        <v>1301</v>
      </c>
      <c r="B320" t="s">
        <v>790</v>
      </c>
      <c r="C320" t="s">
        <v>1141</v>
      </c>
      <c r="D320" t="s">
        <v>1169</v>
      </c>
      <c r="E320">
        <v>25</v>
      </c>
      <c r="H320" s="2">
        <v>8000</v>
      </c>
      <c r="I320" s="5">
        <f t="shared" si="21"/>
        <v>197440</v>
      </c>
      <c r="J320" s="2">
        <v>416000</v>
      </c>
      <c r="K320" s="5">
        <f t="shared" si="22"/>
        <v>10266880</v>
      </c>
      <c r="L320">
        <v>32</v>
      </c>
      <c r="M320" t="s">
        <v>48</v>
      </c>
      <c r="N320" t="s">
        <v>677</v>
      </c>
    </row>
    <row r="321" spans="1:14" x14ac:dyDescent="0.45">
      <c r="A321">
        <v>1302</v>
      </c>
      <c r="B321" t="s">
        <v>790</v>
      </c>
      <c r="C321" t="s">
        <v>1141</v>
      </c>
      <c r="D321" t="s">
        <v>1170</v>
      </c>
      <c r="E321">
        <v>26</v>
      </c>
      <c r="H321" s="2">
        <v>7800</v>
      </c>
      <c r="I321" s="5">
        <f t="shared" si="21"/>
        <v>192504</v>
      </c>
      <c r="J321" s="2">
        <v>405600</v>
      </c>
      <c r="K321" s="5">
        <f t="shared" si="22"/>
        <v>10010208</v>
      </c>
      <c r="L321">
        <v>22</v>
      </c>
      <c r="M321" t="s">
        <v>26</v>
      </c>
      <c r="N321" t="s">
        <v>677</v>
      </c>
    </row>
    <row r="322" spans="1:14" x14ac:dyDescent="0.45">
      <c r="A322">
        <v>1303</v>
      </c>
      <c r="B322" t="s">
        <v>790</v>
      </c>
      <c r="C322" t="s">
        <v>1141</v>
      </c>
      <c r="D322" t="s">
        <v>1171</v>
      </c>
      <c r="E322">
        <v>27</v>
      </c>
      <c r="H322" s="2">
        <v>2000</v>
      </c>
      <c r="I322" s="5">
        <f t="shared" si="21"/>
        <v>49360</v>
      </c>
      <c r="J322" s="2">
        <v>104000</v>
      </c>
      <c r="K322" s="5">
        <f t="shared" si="22"/>
        <v>2566720</v>
      </c>
      <c r="L322">
        <v>19</v>
      </c>
      <c r="M322" t="s">
        <v>939</v>
      </c>
      <c r="N322" t="s">
        <v>677</v>
      </c>
    </row>
    <row r="323" spans="1:14" x14ac:dyDescent="0.45">
      <c r="A323">
        <v>1304</v>
      </c>
      <c r="B323" t="s">
        <v>790</v>
      </c>
      <c r="C323" t="s">
        <v>1141</v>
      </c>
      <c r="D323" t="s">
        <v>1172</v>
      </c>
      <c r="E323">
        <v>28</v>
      </c>
      <c r="H323" s="2">
        <v>2000</v>
      </c>
      <c r="I323" s="5">
        <f t="shared" ref="I323:I386" si="23">H323*$P$3</f>
        <v>49360</v>
      </c>
      <c r="J323" s="2">
        <v>104000</v>
      </c>
      <c r="K323" s="5">
        <f t="shared" ref="K323:K386" si="24">J323*$P$3</f>
        <v>2566720</v>
      </c>
      <c r="L323">
        <v>21</v>
      </c>
      <c r="M323" t="s">
        <v>105</v>
      </c>
      <c r="N323" t="s">
        <v>677</v>
      </c>
    </row>
    <row r="324" spans="1:14" x14ac:dyDescent="0.45">
      <c r="A324">
        <v>1305</v>
      </c>
      <c r="B324" t="s">
        <v>790</v>
      </c>
      <c r="C324" t="s">
        <v>1173</v>
      </c>
      <c r="D324" t="s">
        <v>1174</v>
      </c>
      <c r="E324">
        <v>1</v>
      </c>
      <c r="H324" s="2">
        <v>33000</v>
      </c>
      <c r="I324" s="5">
        <f t="shared" si="23"/>
        <v>814440</v>
      </c>
      <c r="J324" s="2">
        <v>1716000</v>
      </c>
      <c r="K324" s="5">
        <f t="shared" si="24"/>
        <v>42350880</v>
      </c>
      <c r="L324">
        <v>20</v>
      </c>
      <c r="M324" t="s">
        <v>38</v>
      </c>
      <c r="N324" t="s">
        <v>1117</v>
      </c>
    </row>
    <row r="325" spans="1:14" x14ac:dyDescent="0.45">
      <c r="A325">
        <v>1306</v>
      </c>
      <c r="B325" t="s">
        <v>790</v>
      </c>
      <c r="C325" t="s">
        <v>1173</v>
      </c>
      <c r="D325" t="s">
        <v>1175</v>
      </c>
      <c r="E325">
        <v>2</v>
      </c>
      <c r="H325" s="2">
        <v>24000</v>
      </c>
      <c r="I325" s="5">
        <f t="shared" si="23"/>
        <v>592320</v>
      </c>
      <c r="J325" s="2">
        <v>1248000</v>
      </c>
      <c r="K325" s="5">
        <f t="shared" si="24"/>
        <v>30800640</v>
      </c>
      <c r="L325">
        <v>24</v>
      </c>
      <c r="M325" t="s">
        <v>70</v>
      </c>
      <c r="N325" t="s">
        <v>677</v>
      </c>
    </row>
    <row r="326" spans="1:14" x14ac:dyDescent="0.45">
      <c r="A326">
        <v>1307</v>
      </c>
      <c r="B326" t="s">
        <v>790</v>
      </c>
      <c r="C326" t="s">
        <v>1173</v>
      </c>
      <c r="D326" t="s">
        <v>1176</v>
      </c>
      <c r="E326">
        <v>3</v>
      </c>
      <c r="H326" s="2">
        <v>21000</v>
      </c>
      <c r="I326" s="5">
        <f t="shared" si="23"/>
        <v>518280</v>
      </c>
      <c r="J326" s="2">
        <v>1092000</v>
      </c>
      <c r="K326" s="5">
        <f t="shared" si="24"/>
        <v>26950560</v>
      </c>
      <c r="L326">
        <v>30</v>
      </c>
      <c r="M326" t="s">
        <v>26</v>
      </c>
      <c r="N326" t="s">
        <v>18</v>
      </c>
    </row>
    <row r="327" spans="1:14" x14ac:dyDescent="0.45">
      <c r="A327">
        <v>1308</v>
      </c>
      <c r="B327" t="s">
        <v>790</v>
      </c>
      <c r="C327" t="s">
        <v>1173</v>
      </c>
      <c r="D327" t="s">
        <v>1177</v>
      </c>
      <c r="E327">
        <v>4</v>
      </c>
      <c r="H327" s="2">
        <v>15000</v>
      </c>
      <c r="I327" s="5">
        <f t="shared" si="23"/>
        <v>370200</v>
      </c>
      <c r="J327" s="2">
        <v>780000</v>
      </c>
      <c r="K327" s="5">
        <f t="shared" si="24"/>
        <v>19250400</v>
      </c>
      <c r="L327">
        <v>34</v>
      </c>
      <c r="M327" t="s">
        <v>45</v>
      </c>
      <c r="N327" t="s">
        <v>677</v>
      </c>
    </row>
    <row r="328" spans="1:14" x14ac:dyDescent="0.45">
      <c r="A328">
        <v>1309</v>
      </c>
      <c r="B328" t="s">
        <v>790</v>
      </c>
      <c r="C328" t="s">
        <v>1173</v>
      </c>
      <c r="D328" t="s">
        <v>1178</v>
      </c>
      <c r="E328">
        <v>5</v>
      </c>
      <c r="H328" s="2">
        <v>14000</v>
      </c>
      <c r="I328" s="5">
        <f t="shared" si="23"/>
        <v>345520</v>
      </c>
      <c r="J328" s="2">
        <v>728000</v>
      </c>
      <c r="K328" s="5">
        <f t="shared" si="24"/>
        <v>17967040</v>
      </c>
      <c r="L328">
        <v>20</v>
      </c>
      <c r="M328" t="s">
        <v>45</v>
      </c>
      <c r="N328" t="s">
        <v>677</v>
      </c>
    </row>
    <row r="329" spans="1:14" x14ac:dyDescent="0.45">
      <c r="A329">
        <v>1310</v>
      </c>
      <c r="B329" t="s">
        <v>790</v>
      </c>
      <c r="C329" t="s">
        <v>1173</v>
      </c>
      <c r="D329" t="s">
        <v>1179</v>
      </c>
      <c r="E329">
        <v>6</v>
      </c>
      <c r="H329" s="2">
        <v>13000</v>
      </c>
      <c r="I329" s="5">
        <f t="shared" si="23"/>
        <v>320840</v>
      </c>
      <c r="J329" s="2">
        <v>676000</v>
      </c>
      <c r="K329" s="5">
        <f t="shared" si="24"/>
        <v>16683680</v>
      </c>
      <c r="L329">
        <v>24</v>
      </c>
      <c r="M329" t="s">
        <v>105</v>
      </c>
      <c r="N329" t="s">
        <v>451</v>
      </c>
    </row>
    <row r="330" spans="1:14" x14ac:dyDescent="0.45">
      <c r="A330">
        <v>1311</v>
      </c>
      <c r="B330" t="s">
        <v>790</v>
      </c>
      <c r="C330" t="s">
        <v>1173</v>
      </c>
      <c r="D330" t="s">
        <v>1180</v>
      </c>
      <c r="E330">
        <v>7</v>
      </c>
      <c r="H330" s="2">
        <v>10000</v>
      </c>
      <c r="I330" s="5">
        <f t="shared" si="23"/>
        <v>246800</v>
      </c>
      <c r="J330" s="2">
        <v>520000</v>
      </c>
      <c r="K330" s="5">
        <f t="shared" si="24"/>
        <v>12833600</v>
      </c>
      <c r="L330">
        <v>20</v>
      </c>
      <c r="M330" t="s">
        <v>50</v>
      </c>
      <c r="N330" t="s">
        <v>1181</v>
      </c>
    </row>
    <row r="331" spans="1:14" x14ac:dyDescent="0.45">
      <c r="A331">
        <v>1312</v>
      </c>
      <c r="B331" t="s">
        <v>790</v>
      </c>
      <c r="C331" t="s">
        <v>1173</v>
      </c>
      <c r="D331" t="s">
        <v>1182</v>
      </c>
      <c r="E331">
        <v>8</v>
      </c>
      <c r="H331" s="2">
        <v>10000</v>
      </c>
      <c r="I331" s="5">
        <f t="shared" si="23"/>
        <v>246800</v>
      </c>
      <c r="J331" s="2">
        <v>520000</v>
      </c>
      <c r="K331" s="5">
        <f t="shared" si="24"/>
        <v>12833600</v>
      </c>
      <c r="L331">
        <v>22</v>
      </c>
      <c r="M331" t="s">
        <v>67</v>
      </c>
      <c r="N331" t="s">
        <v>677</v>
      </c>
    </row>
    <row r="332" spans="1:14" x14ac:dyDescent="0.45">
      <c r="A332">
        <v>1313</v>
      </c>
      <c r="B332" t="s">
        <v>790</v>
      </c>
      <c r="C332" t="s">
        <v>1173</v>
      </c>
      <c r="D332" t="s">
        <v>1183</v>
      </c>
      <c r="E332">
        <v>9</v>
      </c>
      <c r="H332" s="2">
        <v>9100</v>
      </c>
      <c r="I332" s="5">
        <f t="shared" si="23"/>
        <v>224588</v>
      </c>
      <c r="J332" s="2">
        <v>473200</v>
      </c>
      <c r="K332" s="5">
        <f t="shared" si="24"/>
        <v>11678576</v>
      </c>
      <c r="L332">
        <v>33</v>
      </c>
      <c r="M332" t="s">
        <v>96</v>
      </c>
      <c r="N332" t="s">
        <v>677</v>
      </c>
    </row>
    <row r="333" spans="1:14" x14ac:dyDescent="0.45">
      <c r="A333">
        <v>1314</v>
      </c>
      <c r="B333" t="s">
        <v>790</v>
      </c>
      <c r="C333" t="s">
        <v>1173</v>
      </c>
      <c r="D333" t="s">
        <v>1184</v>
      </c>
      <c r="E333">
        <v>10</v>
      </c>
      <c r="H333" s="2">
        <v>8900</v>
      </c>
      <c r="I333" s="5">
        <f t="shared" si="23"/>
        <v>219652</v>
      </c>
      <c r="J333" s="2">
        <v>462800</v>
      </c>
      <c r="K333" s="5">
        <f t="shared" si="24"/>
        <v>11421904</v>
      </c>
      <c r="L333">
        <v>25</v>
      </c>
      <c r="M333" t="s">
        <v>48</v>
      </c>
      <c r="N333" t="s">
        <v>1185</v>
      </c>
    </row>
    <row r="334" spans="1:14" x14ac:dyDescent="0.45">
      <c r="A334">
        <v>1315</v>
      </c>
      <c r="B334" t="s">
        <v>790</v>
      </c>
      <c r="C334" t="s">
        <v>1173</v>
      </c>
      <c r="D334" t="s">
        <v>1186</v>
      </c>
      <c r="E334">
        <v>11</v>
      </c>
      <c r="H334" s="2">
        <v>8400</v>
      </c>
      <c r="I334" s="5">
        <f t="shared" si="23"/>
        <v>207312</v>
      </c>
      <c r="J334" s="2">
        <v>436800</v>
      </c>
      <c r="K334" s="5">
        <f t="shared" si="24"/>
        <v>10780224</v>
      </c>
      <c r="L334">
        <v>33</v>
      </c>
      <c r="M334" t="s">
        <v>1187</v>
      </c>
      <c r="N334" t="s">
        <v>677</v>
      </c>
    </row>
    <row r="335" spans="1:14" x14ac:dyDescent="0.45">
      <c r="A335">
        <v>1316</v>
      </c>
      <c r="B335" t="s">
        <v>790</v>
      </c>
      <c r="C335" t="s">
        <v>1173</v>
      </c>
      <c r="D335" t="s">
        <v>1188</v>
      </c>
      <c r="E335">
        <v>12</v>
      </c>
      <c r="H335" s="2">
        <v>7500</v>
      </c>
      <c r="I335" s="5">
        <f t="shared" si="23"/>
        <v>185100</v>
      </c>
      <c r="J335" s="2">
        <v>390000</v>
      </c>
      <c r="K335" s="5">
        <f t="shared" si="24"/>
        <v>9625200</v>
      </c>
      <c r="L335">
        <v>25</v>
      </c>
      <c r="M335" t="s">
        <v>939</v>
      </c>
      <c r="N335" t="s">
        <v>677</v>
      </c>
    </row>
    <row r="336" spans="1:14" x14ac:dyDescent="0.45">
      <c r="A336">
        <v>1317</v>
      </c>
      <c r="B336" t="s">
        <v>790</v>
      </c>
      <c r="C336" t="s">
        <v>1173</v>
      </c>
      <c r="D336" t="s">
        <v>1189</v>
      </c>
      <c r="E336">
        <v>13</v>
      </c>
      <c r="H336" s="2">
        <v>7000</v>
      </c>
      <c r="I336" s="5">
        <f t="shared" si="23"/>
        <v>172760</v>
      </c>
      <c r="J336" s="2">
        <v>364000</v>
      </c>
      <c r="K336" s="5">
        <f t="shared" si="24"/>
        <v>8983520</v>
      </c>
      <c r="L336">
        <v>27</v>
      </c>
      <c r="M336" t="s">
        <v>66</v>
      </c>
      <c r="N336" t="s">
        <v>677</v>
      </c>
    </row>
    <row r="337" spans="1:14" x14ac:dyDescent="0.45">
      <c r="A337">
        <v>1318</v>
      </c>
      <c r="B337" t="s">
        <v>790</v>
      </c>
      <c r="C337" t="s">
        <v>1173</v>
      </c>
      <c r="D337" t="s">
        <v>1190</v>
      </c>
      <c r="E337">
        <v>14</v>
      </c>
      <c r="H337" s="2">
        <v>6400</v>
      </c>
      <c r="I337" s="5">
        <f t="shared" si="23"/>
        <v>157952</v>
      </c>
      <c r="J337" s="2">
        <v>332800</v>
      </c>
      <c r="K337" s="5">
        <f t="shared" si="24"/>
        <v>8213504</v>
      </c>
      <c r="L337">
        <v>24</v>
      </c>
      <c r="M337" t="s">
        <v>28</v>
      </c>
      <c r="N337" t="s">
        <v>1185</v>
      </c>
    </row>
    <row r="338" spans="1:14" x14ac:dyDescent="0.45">
      <c r="A338">
        <v>1319</v>
      </c>
      <c r="B338" t="s">
        <v>790</v>
      </c>
      <c r="C338" t="s">
        <v>1173</v>
      </c>
      <c r="D338" t="s">
        <v>1191</v>
      </c>
      <c r="E338">
        <v>15</v>
      </c>
      <c r="H338" s="2">
        <v>5500</v>
      </c>
      <c r="I338" s="5">
        <f t="shared" si="23"/>
        <v>135740</v>
      </c>
      <c r="J338" s="2">
        <v>286000</v>
      </c>
      <c r="K338" s="5">
        <f t="shared" si="24"/>
        <v>7058480</v>
      </c>
      <c r="L338">
        <v>27</v>
      </c>
      <c r="M338" t="s">
        <v>72</v>
      </c>
      <c r="N338" t="s">
        <v>677</v>
      </c>
    </row>
    <row r="339" spans="1:14" x14ac:dyDescent="0.45">
      <c r="A339">
        <v>1320</v>
      </c>
      <c r="B339" t="s">
        <v>790</v>
      </c>
      <c r="C339" t="s">
        <v>1173</v>
      </c>
      <c r="D339" t="s">
        <v>1192</v>
      </c>
      <c r="E339">
        <v>16</v>
      </c>
      <c r="H339" s="2">
        <v>4600</v>
      </c>
      <c r="I339" s="5">
        <f t="shared" si="23"/>
        <v>113528</v>
      </c>
      <c r="J339" s="2">
        <v>239200</v>
      </c>
      <c r="K339" s="5">
        <f t="shared" si="24"/>
        <v>5903456</v>
      </c>
      <c r="L339">
        <v>37</v>
      </c>
      <c r="M339" t="s">
        <v>43</v>
      </c>
      <c r="N339" t="s">
        <v>677</v>
      </c>
    </row>
    <row r="340" spans="1:14" x14ac:dyDescent="0.45">
      <c r="A340">
        <v>1321</v>
      </c>
      <c r="B340" t="s">
        <v>790</v>
      </c>
      <c r="C340" t="s">
        <v>1173</v>
      </c>
      <c r="D340" t="s">
        <v>1193</v>
      </c>
      <c r="E340">
        <v>17</v>
      </c>
      <c r="H340" s="2">
        <v>4500</v>
      </c>
      <c r="I340" s="5">
        <f t="shared" si="23"/>
        <v>111060</v>
      </c>
      <c r="J340" s="2">
        <v>234000</v>
      </c>
      <c r="K340" s="5">
        <f t="shared" si="24"/>
        <v>5775120</v>
      </c>
      <c r="L340">
        <v>29</v>
      </c>
      <c r="M340" t="s">
        <v>48</v>
      </c>
      <c r="N340" t="s">
        <v>812</v>
      </c>
    </row>
    <row r="341" spans="1:14" x14ac:dyDescent="0.45">
      <c r="A341">
        <v>1322</v>
      </c>
      <c r="B341" t="s">
        <v>790</v>
      </c>
      <c r="C341" t="s">
        <v>1173</v>
      </c>
      <c r="D341" t="s">
        <v>1194</v>
      </c>
      <c r="E341">
        <v>18</v>
      </c>
      <c r="H341" s="2">
        <v>4300</v>
      </c>
      <c r="I341" s="5">
        <f t="shared" si="23"/>
        <v>106124</v>
      </c>
      <c r="J341" s="2">
        <v>223600</v>
      </c>
      <c r="K341" s="5">
        <f t="shared" si="24"/>
        <v>5518448</v>
      </c>
      <c r="L341">
        <v>26</v>
      </c>
      <c r="M341" t="s">
        <v>17</v>
      </c>
      <c r="N341" t="s">
        <v>18</v>
      </c>
    </row>
    <row r="342" spans="1:14" x14ac:dyDescent="0.45">
      <c r="A342">
        <v>1323</v>
      </c>
      <c r="B342" t="s">
        <v>790</v>
      </c>
      <c r="C342" t="s">
        <v>1173</v>
      </c>
      <c r="D342" t="s">
        <v>1195</v>
      </c>
      <c r="E342">
        <v>19</v>
      </c>
      <c r="H342" s="2">
        <v>4000</v>
      </c>
      <c r="I342" s="5">
        <f t="shared" si="23"/>
        <v>98720</v>
      </c>
      <c r="J342" s="2">
        <v>208000</v>
      </c>
      <c r="K342" s="5">
        <f t="shared" si="24"/>
        <v>5133440</v>
      </c>
      <c r="L342">
        <v>30</v>
      </c>
      <c r="M342" t="s">
        <v>105</v>
      </c>
      <c r="N342" t="s">
        <v>975</v>
      </c>
    </row>
    <row r="343" spans="1:14" x14ac:dyDescent="0.45">
      <c r="A343">
        <v>1324</v>
      </c>
      <c r="B343" t="s">
        <v>790</v>
      </c>
      <c r="C343" t="s">
        <v>1173</v>
      </c>
      <c r="D343" t="s">
        <v>1196</v>
      </c>
      <c r="E343">
        <v>20</v>
      </c>
      <c r="H343" s="2">
        <v>3500</v>
      </c>
      <c r="I343" s="5">
        <f t="shared" si="23"/>
        <v>86380</v>
      </c>
      <c r="J343" s="2">
        <v>182000</v>
      </c>
      <c r="K343" s="5">
        <f t="shared" si="24"/>
        <v>4491760</v>
      </c>
      <c r="L343">
        <v>29</v>
      </c>
      <c r="M343" t="s">
        <v>63</v>
      </c>
      <c r="N343" t="s">
        <v>677</v>
      </c>
    </row>
    <row r="344" spans="1:14" x14ac:dyDescent="0.45">
      <c r="A344">
        <v>1325</v>
      </c>
      <c r="B344" t="s">
        <v>790</v>
      </c>
      <c r="C344" t="s">
        <v>1173</v>
      </c>
      <c r="D344" t="s">
        <v>1197</v>
      </c>
      <c r="E344">
        <v>21</v>
      </c>
      <c r="H344" s="2">
        <v>3500</v>
      </c>
      <c r="I344" s="5">
        <f t="shared" si="23"/>
        <v>86380</v>
      </c>
      <c r="J344" s="2">
        <v>182000</v>
      </c>
      <c r="K344" s="5">
        <f t="shared" si="24"/>
        <v>4491760</v>
      </c>
      <c r="L344">
        <v>23</v>
      </c>
      <c r="M344" t="s">
        <v>939</v>
      </c>
      <c r="N344" t="s">
        <v>677</v>
      </c>
    </row>
    <row r="345" spans="1:14" x14ac:dyDescent="0.45">
      <c r="A345">
        <v>1326</v>
      </c>
      <c r="B345" t="s">
        <v>790</v>
      </c>
      <c r="C345" t="s">
        <v>1173</v>
      </c>
      <c r="D345" t="s">
        <v>1198</v>
      </c>
      <c r="E345">
        <v>22</v>
      </c>
      <c r="H345" s="2">
        <v>3500</v>
      </c>
      <c r="I345" s="5">
        <f t="shared" si="23"/>
        <v>86380</v>
      </c>
      <c r="J345" s="2">
        <v>182000</v>
      </c>
      <c r="K345" s="5">
        <f t="shared" si="24"/>
        <v>4491760</v>
      </c>
      <c r="L345">
        <v>28</v>
      </c>
      <c r="M345" t="s">
        <v>38</v>
      </c>
      <c r="N345" t="s">
        <v>677</v>
      </c>
    </row>
    <row r="346" spans="1:14" x14ac:dyDescent="0.45">
      <c r="A346">
        <v>1327</v>
      </c>
      <c r="B346" t="s">
        <v>790</v>
      </c>
      <c r="C346" t="s">
        <v>1173</v>
      </c>
      <c r="D346" t="s">
        <v>1199</v>
      </c>
      <c r="E346">
        <v>23</v>
      </c>
      <c r="H346" s="2">
        <v>3100</v>
      </c>
      <c r="I346" s="5">
        <f t="shared" si="23"/>
        <v>76508</v>
      </c>
      <c r="J346" s="2">
        <v>161200</v>
      </c>
      <c r="K346" s="5">
        <f t="shared" si="24"/>
        <v>3978416</v>
      </c>
      <c r="L346">
        <v>24</v>
      </c>
      <c r="M346" t="s">
        <v>70</v>
      </c>
      <c r="N346" t="s">
        <v>677</v>
      </c>
    </row>
    <row r="347" spans="1:14" x14ac:dyDescent="0.45">
      <c r="A347">
        <v>1328</v>
      </c>
      <c r="B347" t="s">
        <v>790</v>
      </c>
      <c r="C347" t="s">
        <v>1173</v>
      </c>
      <c r="D347" t="s">
        <v>1200</v>
      </c>
      <c r="E347">
        <v>24</v>
      </c>
      <c r="H347" s="2">
        <v>3100</v>
      </c>
      <c r="I347" s="5">
        <f t="shared" si="23"/>
        <v>76508</v>
      </c>
      <c r="J347" s="2">
        <v>161200</v>
      </c>
      <c r="K347" s="5">
        <f t="shared" si="24"/>
        <v>3978416</v>
      </c>
      <c r="L347">
        <v>25</v>
      </c>
      <c r="M347" t="s">
        <v>26</v>
      </c>
      <c r="N347" t="s">
        <v>994</v>
      </c>
    </row>
    <row r="348" spans="1:14" x14ac:dyDescent="0.45">
      <c r="A348">
        <v>1329</v>
      </c>
      <c r="B348" t="s">
        <v>790</v>
      </c>
      <c r="C348" t="s">
        <v>1173</v>
      </c>
      <c r="D348" t="s">
        <v>1201</v>
      </c>
      <c r="E348">
        <v>25</v>
      </c>
      <c r="H348" s="2">
        <v>2900</v>
      </c>
      <c r="I348" s="5">
        <f t="shared" si="23"/>
        <v>71572</v>
      </c>
      <c r="J348" s="2">
        <v>150800</v>
      </c>
      <c r="K348" s="5">
        <f t="shared" si="24"/>
        <v>3721744</v>
      </c>
      <c r="L348">
        <v>36</v>
      </c>
      <c r="M348" t="s">
        <v>28</v>
      </c>
      <c r="N348" t="s">
        <v>677</v>
      </c>
    </row>
    <row r="349" spans="1:14" x14ac:dyDescent="0.45">
      <c r="A349">
        <v>1330</v>
      </c>
      <c r="B349" t="s">
        <v>790</v>
      </c>
      <c r="C349" t="s">
        <v>1173</v>
      </c>
      <c r="D349" t="s">
        <v>1202</v>
      </c>
      <c r="E349">
        <v>26</v>
      </c>
      <c r="H349" s="2">
        <v>1900</v>
      </c>
      <c r="I349" s="5">
        <f t="shared" si="23"/>
        <v>46892</v>
      </c>
      <c r="J349" s="2">
        <v>98800</v>
      </c>
      <c r="K349" s="5">
        <f t="shared" si="24"/>
        <v>2438384</v>
      </c>
      <c r="L349">
        <v>20</v>
      </c>
      <c r="M349" t="s">
        <v>45</v>
      </c>
      <c r="N349" t="s">
        <v>173</v>
      </c>
    </row>
    <row r="350" spans="1:14" x14ac:dyDescent="0.45">
      <c r="A350">
        <v>1331</v>
      </c>
      <c r="B350" t="s">
        <v>790</v>
      </c>
      <c r="C350" t="s">
        <v>1203</v>
      </c>
      <c r="D350" t="s">
        <v>1204</v>
      </c>
      <c r="E350">
        <v>1</v>
      </c>
      <c r="H350" s="2">
        <v>29000</v>
      </c>
      <c r="I350" s="5">
        <f t="shared" si="23"/>
        <v>715720</v>
      </c>
      <c r="J350" s="2">
        <v>1508000</v>
      </c>
      <c r="K350" s="5">
        <f t="shared" si="24"/>
        <v>37217440</v>
      </c>
      <c r="L350">
        <v>29</v>
      </c>
      <c r="M350" t="s">
        <v>1205</v>
      </c>
      <c r="N350" t="s">
        <v>677</v>
      </c>
    </row>
    <row r="351" spans="1:14" x14ac:dyDescent="0.45">
      <c r="A351">
        <v>1332</v>
      </c>
      <c r="B351" t="s">
        <v>790</v>
      </c>
      <c r="C351" t="s">
        <v>1203</v>
      </c>
      <c r="D351" t="s">
        <v>1206</v>
      </c>
      <c r="E351">
        <v>2</v>
      </c>
      <c r="H351" s="2">
        <v>25000</v>
      </c>
      <c r="I351" s="5">
        <f t="shared" si="23"/>
        <v>617000</v>
      </c>
      <c r="J351" s="2">
        <v>1300000</v>
      </c>
      <c r="K351" s="5">
        <f t="shared" si="24"/>
        <v>32084000</v>
      </c>
      <c r="L351">
        <v>26</v>
      </c>
      <c r="M351" t="s">
        <v>943</v>
      </c>
      <c r="N351" t="s">
        <v>18</v>
      </c>
    </row>
    <row r="352" spans="1:14" x14ac:dyDescent="0.45">
      <c r="A352">
        <v>1333</v>
      </c>
      <c r="B352" t="s">
        <v>790</v>
      </c>
      <c r="C352" t="s">
        <v>1203</v>
      </c>
      <c r="D352" t="s">
        <v>1207</v>
      </c>
      <c r="E352">
        <v>3</v>
      </c>
      <c r="H352" s="2">
        <v>19000</v>
      </c>
      <c r="I352" s="5">
        <f t="shared" si="23"/>
        <v>468920</v>
      </c>
      <c r="J352" s="2">
        <v>988000</v>
      </c>
      <c r="K352" s="5">
        <f t="shared" si="24"/>
        <v>24383840</v>
      </c>
      <c r="L352">
        <v>27</v>
      </c>
      <c r="M352" t="s">
        <v>962</v>
      </c>
      <c r="N352" t="s">
        <v>677</v>
      </c>
    </row>
    <row r="353" spans="1:14" x14ac:dyDescent="0.45">
      <c r="A353">
        <v>1334</v>
      </c>
      <c r="B353" t="s">
        <v>790</v>
      </c>
      <c r="C353" t="s">
        <v>1203</v>
      </c>
      <c r="D353" t="s">
        <v>1208</v>
      </c>
      <c r="E353">
        <v>4</v>
      </c>
      <c r="H353" s="2">
        <v>17000</v>
      </c>
      <c r="I353" s="5">
        <f t="shared" si="23"/>
        <v>419560</v>
      </c>
      <c r="J353" s="2">
        <v>884000</v>
      </c>
      <c r="K353" s="5">
        <f t="shared" si="24"/>
        <v>21817120</v>
      </c>
      <c r="L353">
        <v>26</v>
      </c>
      <c r="M353" t="s">
        <v>45</v>
      </c>
      <c r="N353" t="s">
        <v>18</v>
      </c>
    </row>
    <row r="354" spans="1:14" x14ac:dyDescent="0.45">
      <c r="A354">
        <v>1335</v>
      </c>
      <c r="B354" t="s">
        <v>790</v>
      </c>
      <c r="C354" t="s">
        <v>1203</v>
      </c>
      <c r="D354" t="s">
        <v>1209</v>
      </c>
      <c r="E354">
        <v>5</v>
      </c>
      <c r="H354" s="2">
        <v>15000</v>
      </c>
      <c r="I354" s="5">
        <f t="shared" si="23"/>
        <v>370200</v>
      </c>
      <c r="J354" s="2">
        <v>780000</v>
      </c>
      <c r="K354" s="5">
        <f t="shared" si="24"/>
        <v>19250400</v>
      </c>
      <c r="L354">
        <v>33</v>
      </c>
      <c r="M354" t="s">
        <v>952</v>
      </c>
      <c r="N354" t="s">
        <v>18</v>
      </c>
    </row>
    <row r="355" spans="1:14" x14ac:dyDescent="0.45">
      <c r="A355">
        <v>1336</v>
      </c>
      <c r="B355" t="s">
        <v>790</v>
      </c>
      <c r="C355" t="s">
        <v>1203</v>
      </c>
      <c r="D355" t="s">
        <v>1210</v>
      </c>
      <c r="E355">
        <v>6</v>
      </c>
      <c r="H355" s="2">
        <v>14000</v>
      </c>
      <c r="I355" s="5">
        <f t="shared" si="23"/>
        <v>345520</v>
      </c>
      <c r="J355" s="2">
        <v>728000</v>
      </c>
      <c r="K355" s="5">
        <f t="shared" si="24"/>
        <v>17967040</v>
      </c>
      <c r="L355">
        <v>36</v>
      </c>
      <c r="M355" t="s">
        <v>28</v>
      </c>
      <c r="N355" t="s">
        <v>677</v>
      </c>
    </row>
    <row r="356" spans="1:14" x14ac:dyDescent="0.45">
      <c r="A356">
        <v>1337</v>
      </c>
      <c r="B356" t="s">
        <v>790</v>
      </c>
      <c r="C356" t="s">
        <v>1203</v>
      </c>
      <c r="D356" t="s">
        <v>1211</v>
      </c>
      <c r="E356">
        <v>7</v>
      </c>
      <c r="H356" s="2">
        <v>14000</v>
      </c>
      <c r="I356" s="5">
        <f t="shared" si="23"/>
        <v>345520</v>
      </c>
      <c r="J356" s="2">
        <v>728000</v>
      </c>
      <c r="K356" s="5">
        <f t="shared" si="24"/>
        <v>17967040</v>
      </c>
      <c r="L356">
        <v>31</v>
      </c>
      <c r="M356" t="s">
        <v>950</v>
      </c>
      <c r="N356" t="s">
        <v>677</v>
      </c>
    </row>
    <row r="357" spans="1:14" x14ac:dyDescent="0.45">
      <c r="A357">
        <v>1338</v>
      </c>
      <c r="B357" t="s">
        <v>790</v>
      </c>
      <c r="C357" t="s">
        <v>1203</v>
      </c>
      <c r="D357" t="s">
        <v>1212</v>
      </c>
      <c r="E357">
        <v>8</v>
      </c>
      <c r="H357" s="2">
        <v>13000</v>
      </c>
      <c r="I357" s="5">
        <f t="shared" si="23"/>
        <v>320840</v>
      </c>
      <c r="J357" s="2">
        <v>676000</v>
      </c>
      <c r="K357" s="5">
        <f t="shared" si="24"/>
        <v>16683680</v>
      </c>
      <c r="L357">
        <v>32</v>
      </c>
      <c r="M357" t="s">
        <v>943</v>
      </c>
      <c r="N357" t="s">
        <v>677</v>
      </c>
    </row>
    <row r="358" spans="1:14" x14ac:dyDescent="0.45">
      <c r="A358">
        <v>1339</v>
      </c>
      <c r="B358" t="s">
        <v>790</v>
      </c>
      <c r="C358" t="s">
        <v>1203</v>
      </c>
      <c r="D358" t="s">
        <v>1213</v>
      </c>
      <c r="E358">
        <v>9</v>
      </c>
      <c r="H358" s="2">
        <v>12000</v>
      </c>
      <c r="I358" s="5">
        <f t="shared" si="23"/>
        <v>296160</v>
      </c>
      <c r="J358" s="2">
        <v>624000</v>
      </c>
      <c r="K358" s="5">
        <f t="shared" si="24"/>
        <v>15400320</v>
      </c>
      <c r="L358">
        <v>28</v>
      </c>
      <c r="M358" t="s">
        <v>962</v>
      </c>
      <c r="N358" t="s">
        <v>812</v>
      </c>
    </row>
    <row r="359" spans="1:14" x14ac:dyDescent="0.45">
      <c r="A359">
        <v>1340</v>
      </c>
      <c r="B359" t="s">
        <v>790</v>
      </c>
      <c r="C359" t="s">
        <v>1203</v>
      </c>
      <c r="D359" t="s">
        <v>1214</v>
      </c>
      <c r="E359">
        <v>10</v>
      </c>
      <c r="H359" s="2">
        <v>12000</v>
      </c>
      <c r="I359" s="5">
        <f t="shared" si="23"/>
        <v>296160</v>
      </c>
      <c r="J359" s="2">
        <v>624000</v>
      </c>
      <c r="K359" s="5">
        <f t="shared" si="24"/>
        <v>15400320</v>
      </c>
      <c r="L359">
        <v>33</v>
      </c>
      <c r="M359" t="s">
        <v>45</v>
      </c>
      <c r="N359" t="s">
        <v>677</v>
      </c>
    </row>
    <row r="360" spans="1:14" x14ac:dyDescent="0.45">
      <c r="A360">
        <v>1341</v>
      </c>
      <c r="B360" t="s">
        <v>790</v>
      </c>
      <c r="C360" t="s">
        <v>1203</v>
      </c>
      <c r="D360" t="s">
        <v>1215</v>
      </c>
      <c r="E360">
        <v>11</v>
      </c>
      <c r="H360" s="2">
        <v>10000</v>
      </c>
      <c r="I360" s="5">
        <f t="shared" si="23"/>
        <v>246800</v>
      </c>
      <c r="J360" s="2">
        <v>520000</v>
      </c>
      <c r="K360" s="5">
        <f t="shared" si="24"/>
        <v>12833600</v>
      </c>
      <c r="L360">
        <v>27</v>
      </c>
      <c r="M360" t="s">
        <v>28</v>
      </c>
      <c r="N360" t="s">
        <v>677</v>
      </c>
    </row>
    <row r="361" spans="1:14" x14ac:dyDescent="0.45">
      <c r="A361">
        <v>1342</v>
      </c>
      <c r="B361" t="s">
        <v>790</v>
      </c>
      <c r="C361" t="s">
        <v>1203</v>
      </c>
      <c r="D361" t="s">
        <v>1216</v>
      </c>
      <c r="E361">
        <v>12</v>
      </c>
      <c r="H361" s="2">
        <v>8900</v>
      </c>
      <c r="I361" s="5">
        <f t="shared" si="23"/>
        <v>219652</v>
      </c>
      <c r="J361" s="2">
        <v>462800</v>
      </c>
      <c r="K361" s="5">
        <f t="shared" si="24"/>
        <v>11421904</v>
      </c>
      <c r="L361">
        <v>25</v>
      </c>
      <c r="M361" t="s">
        <v>958</v>
      </c>
      <c r="N361" t="s">
        <v>677</v>
      </c>
    </row>
    <row r="362" spans="1:14" x14ac:dyDescent="0.45">
      <c r="A362">
        <v>1343</v>
      </c>
      <c r="B362" t="s">
        <v>790</v>
      </c>
      <c r="C362" t="s">
        <v>1203</v>
      </c>
      <c r="D362" t="s">
        <v>1217</v>
      </c>
      <c r="E362">
        <v>13</v>
      </c>
      <c r="H362" s="2">
        <v>8800</v>
      </c>
      <c r="I362" s="5">
        <f t="shared" si="23"/>
        <v>217184</v>
      </c>
      <c r="J362" s="2">
        <v>457600</v>
      </c>
      <c r="K362" s="5">
        <f t="shared" si="24"/>
        <v>11293568</v>
      </c>
      <c r="L362">
        <v>34</v>
      </c>
      <c r="M362" t="s">
        <v>1218</v>
      </c>
      <c r="N362" t="s">
        <v>677</v>
      </c>
    </row>
    <row r="363" spans="1:14" x14ac:dyDescent="0.45">
      <c r="A363">
        <v>1344</v>
      </c>
      <c r="B363" t="s">
        <v>790</v>
      </c>
      <c r="C363" t="s">
        <v>1203</v>
      </c>
      <c r="D363" t="s">
        <v>1219</v>
      </c>
      <c r="E363">
        <v>14</v>
      </c>
      <c r="H363" s="2">
        <v>8500</v>
      </c>
      <c r="I363" s="5">
        <f t="shared" si="23"/>
        <v>209780</v>
      </c>
      <c r="J363" s="2">
        <v>442000</v>
      </c>
      <c r="K363" s="5">
        <f t="shared" si="24"/>
        <v>10908560</v>
      </c>
      <c r="L363">
        <v>28</v>
      </c>
      <c r="M363" t="s">
        <v>952</v>
      </c>
      <c r="N363" t="s">
        <v>677</v>
      </c>
    </row>
    <row r="364" spans="1:14" x14ac:dyDescent="0.45">
      <c r="A364">
        <v>1345</v>
      </c>
      <c r="B364" t="s">
        <v>790</v>
      </c>
      <c r="C364" t="s">
        <v>1203</v>
      </c>
      <c r="D364" t="s">
        <v>1220</v>
      </c>
      <c r="E364">
        <v>15</v>
      </c>
      <c r="H364" s="2">
        <v>8100</v>
      </c>
      <c r="I364" s="5">
        <f t="shared" si="23"/>
        <v>199908</v>
      </c>
      <c r="J364" s="2">
        <v>421200</v>
      </c>
      <c r="K364" s="5">
        <f t="shared" si="24"/>
        <v>10395216</v>
      </c>
      <c r="L364">
        <v>24</v>
      </c>
      <c r="M364" t="s">
        <v>28</v>
      </c>
      <c r="N364" t="s">
        <v>677</v>
      </c>
    </row>
    <row r="365" spans="1:14" x14ac:dyDescent="0.45">
      <c r="A365">
        <v>1346</v>
      </c>
      <c r="B365" t="s">
        <v>790</v>
      </c>
      <c r="C365" t="s">
        <v>1203</v>
      </c>
      <c r="D365" t="s">
        <v>1221</v>
      </c>
      <c r="E365">
        <v>16</v>
      </c>
      <c r="H365" s="2">
        <v>7500</v>
      </c>
      <c r="I365" s="5">
        <f t="shared" si="23"/>
        <v>185100</v>
      </c>
      <c r="J365" s="2">
        <v>390000</v>
      </c>
      <c r="K365" s="5">
        <f t="shared" si="24"/>
        <v>9625200</v>
      </c>
      <c r="L365">
        <v>29</v>
      </c>
      <c r="M365" t="s">
        <v>45</v>
      </c>
      <c r="N365" t="s">
        <v>801</v>
      </c>
    </row>
    <row r="366" spans="1:14" x14ac:dyDescent="0.45">
      <c r="A366">
        <v>1347</v>
      </c>
      <c r="B366" t="s">
        <v>790</v>
      </c>
      <c r="C366" t="s">
        <v>1203</v>
      </c>
      <c r="D366" t="s">
        <v>1222</v>
      </c>
      <c r="E366">
        <v>17</v>
      </c>
      <c r="H366" s="2">
        <v>7500</v>
      </c>
      <c r="I366" s="5">
        <f t="shared" si="23"/>
        <v>185100</v>
      </c>
      <c r="J366" s="2">
        <v>390000</v>
      </c>
      <c r="K366" s="5">
        <f t="shared" si="24"/>
        <v>9625200</v>
      </c>
      <c r="L366">
        <v>31</v>
      </c>
      <c r="M366" t="s">
        <v>952</v>
      </c>
      <c r="N366" t="s">
        <v>677</v>
      </c>
    </row>
    <row r="367" spans="1:14" x14ac:dyDescent="0.45">
      <c r="A367">
        <v>1348</v>
      </c>
      <c r="B367" t="s">
        <v>790</v>
      </c>
      <c r="C367" t="s">
        <v>1203</v>
      </c>
      <c r="D367" t="s">
        <v>1223</v>
      </c>
      <c r="E367">
        <v>18</v>
      </c>
      <c r="H367" s="2">
        <v>7400</v>
      </c>
      <c r="I367" s="5">
        <f t="shared" si="23"/>
        <v>182632</v>
      </c>
      <c r="J367" s="2">
        <v>384800</v>
      </c>
      <c r="K367" s="5">
        <f t="shared" si="24"/>
        <v>9496864</v>
      </c>
      <c r="L367">
        <v>26</v>
      </c>
      <c r="M367" t="s">
        <v>952</v>
      </c>
      <c r="N367" t="s">
        <v>677</v>
      </c>
    </row>
    <row r="368" spans="1:14" x14ac:dyDescent="0.45">
      <c r="A368">
        <v>1349</v>
      </c>
      <c r="B368" t="s">
        <v>790</v>
      </c>
      <c r="C368" t="s">
        <v>1203</v>
      </c>
      <c r="D368" t="s">
        <v>1224</v>
      </c>
      <c r="E368">
        <v>19</v>
      </c>
      <c r="H368" s="2">
        <v>7000</v>
      </c>
      <c r="I368" s="5">
        <f t="shared" si="23"/>
        <v>172760</v>
      </c>
      <c r="J368" s="2">
        <v>364000</v>
      </c>
      <c r="K368" s="5">
        <f t="shared" si="24"/>
        <v>8983520</v>
      </c>
      <c r="L368">
        <v>26</v>
      </c>
      <c r="M368" t="s">
        <v>955</v>
      </c>
      <c r="N368" t="s">
        <v>677</v>
      </c>
    </row>
    <row r="369" spans="1:14" x14ac:dyDescent="0.45">
      <c r="A369">
        <v>1350</v>
      </c>
      <c r="B369" t="s">
        <v>790</v>
      </c>
      <c r="C369" t="s">
        <v>1203</v>
      </c>
      <c r="D369" t="s">
        <v>1225</v>
      </c>
      <c r="E369">
        <v>20</v>
      </c>
      <c r="H369" s="2">
        <v>6100</v>
      </c>
      <c r="I369" s="5">
        <f t="shared" si="23"/>
        <v>150548</v>
      </c>
      <c r="J369" s="2">
        <v>317200</v>
      </c>
      <c r="K369" s="5">
        <f t="shared" si="24"/>
        <v>7828496</v>
      </c>
      <c r="L369">
        <v>27</v>
      </c>
      <c r="M369" t="s">
        <v>952</v>
      </c>
      <c r="N369" t="s">
        <v>1226</v>
      </c>
    </row>
    <row r="370" spans="1:14" x14ac:dyDescent="0.45">
      <c r="A370">
        <v>1351</v>
      </c>
      <c r="B370" t="s">
        <v>790</v>
      </c>
      <c r="C370" t="s">
        <v>1203</v>
      </c>
      <c r="D370" t="s">
        <v>1227</v>
      </c>
      <c r="E370">
        <v>21</v>
      </c>
      <c r="H370" s="2">
        <v>5900</v>
      </c>
      <c r="I370" s="5">
        <f t="shared" si="23"/>
        <v>145612</v>
      </c>
      <c r="J370" s="2">
        <v>306800</v>
      </c>
      <c r="K370" s="5">
        <f t="shared" si="24"/>
        <v>7571824</v>
      </c>
      <c r="L370">
        <v>19</v>
      </c>
      <c r="M370" t="s">
        <v>958</v>
      </c>
      <c r="N370" t="s">
        <v>677</v>
      </c>
    </row>
    <row r="371" spans="1:14" x14ac:dyDescent="0.45">
      <c r="A371">
        <v>1352</v>
      </c>
      <c r="B371" t="s">
        <v>790</v>
      </c>
      <c r="C371" t="s">
        <v>1203</v>
      </c>
      <c r="D371" t="s">
        <v>1228</v>
      </c>
      <c r="E371">
        <v>22</v>
      </c>
      <c r="H371" s="2">
        <v>5000</v>
      </c>
      <c r="I371" s="5">
        <f t="shared" si="23"/>
        <v>123400</v>
      </c>
      <c r="J371" s="2">
        <v>260000</v>
      </c>
      <c r="K371" s="5">
        <f t="shared" si="24"/>
        <v>6416800</v>
      </c>
      <c r="L371">
        <v>23</v>
      </c>
      <c r="M371" t="s">
        <v>962</v>
      </c>
      <c r="N371" t="s">
        <v>677</v>
      </c>
    </row>
    <row r="372" spans="1:14" x14ac:dyDescent="0.45">
      <c r="A372">
        <v>1353</v>
      </c>
      <c r="B372" t="s">
        <v>790</v>
      </c>
      <c r="C372" t="s">
        <v>1203</v>
      </c>
      <c r="D372" t="s">
        <v>1229</v>
      </c>
      <c r="E372">
        <v>23</v>
      </c>
      <c r="H372" s="2">
        <v>4100</v>
      </c>
      <c r="I372" s="5">
        <f t="shared" si="23"/>
        <v>101188</v>
      </c>
      <c r="J372" s="2">
        <v>213200</v>
      </c>
      <c r="K372" s="5">
        <f t="shared" si="24"/>
        <v>5261776</v>
      </c>
      <c r="L372">
        <v>27</v>
      </c>
      <c r="M372" t="s">
        <v>1230</v>
      </c>
      <c r="N372" t="s">
        <v>677</v>
      </c>
    </row>
    <row r="373" spans="1:14" x14ac:dyDescent="0.45">
      <c r="A373">
        <v>1354</v>
      </c>
      <c r="B373" t="s">
        <v>790</v>
      </c>
      <c r="C373" t="s">
        <v>1203</v>
      </c>
      <c r="D373" t="s">
        <v>1231</v>
      </c>
      <c r="E373">
        <v>24</v>
      </c>
      <c r="H373" s="2">
        <v>4100</v>
      </c>
      <c r="I373" s="5">
        <f t="shared" si="23"/>
        <v>101188</v>
      </c>
      <c r="J373" s="2">
        <v>213200</v>
      </c>
      <c r="K373" s="5">
        <f t="shared" si="24"/>
        <v>5261776</v>
      </c>
      <c r="L373">
        <v>22</v>
      </c>
      <c r="M373" t="s">
        <v>955</v>
      </c>
      <c r="N373" t="s">
        <v>677</v>
      </c>
    </row>
    <row r="374" spans="1:14" x14ac:dyDescent="0.45">
      <c r="A374">
        <v>1355</v>
      </c>
      <c r="B374" t="s">
        <v>790</v>
      </c>
      <c r="C374" t="s">
        <v>1203</v>
      </c>
      <c r="D374" t="s">
        <v>1232</v>
      </c>
      <c r="E374">
        <v>25</v>
      </c>
      <c r="H374" s="2">
        <v>4000</v>
      </c>
      <c r="I374" s="5">
        <f t="shared" si="23"/>
        <v>98720</v>
      </c>
      <c r="J374" s="2">
        <v>208000</v>
      </c>
      <c r="K374" s="5">
        <f t="shared" si="24"/>
        <v>5133440</v>
      </c>
      <c r="L374">
        <v>32</v>
      </c>
      <c r="M374" t="s">
        <v>1233</v>
      </c>
      <c r="N374" t="s">
        <v>677</v>
      </c>
    </row>
    <row r="375" spans="1:14" x14ac:dyDescent="0.45">
      <c r="A375">
        <v>1356</v>
      </c>
      <c r="B375" t="s">
        <v>790</v>
      </c>
      <c r="C375" t="s">
        <v>1234</v>
      </c>
      <c r="D375" t="s">
        <v>650</v>
      </c>
      <c r="E375">
        <v>1</v>
      </c>
      <c r="H375" s="2">
        <v>88000</v>
      </c>
      <c r="I375" s="5">
        <f t="shared" si="23"/>
        <v>2171840</v>
      </c>
      <c r="J375" s="2">
        <v>4576000</v>
      </c>
      <c r="K375" s="5">
        <f t="shared" si="24"/>
        <v>112935680</v>
      </c>
      <c r="L375">
        <v>35</v>
      </c>
      <c r="M375" t="s">
        <v>50</v>
      </c>
      <c r="N375" t="s">
        <v>677</v>
      </c>
    </row>
    <row r="376" spans="1:14" x14ac:dyDescent="0.45">
      <c r="A376">
        <v>1357</v>
      </c>
      <c r="B376" t="s">
        <v>790</v>
      </c>
      <c r="C376" t="s">
        <v>1234</v>
      </c>
      <c r="D376" t="s">
        <v>1235</v>
      </c>
      <c r="E376">
        <v>2</v>
      </c>
      <c r="H376" s="2">
        <v>76000</v>
      </c>
      <c r="I376" s="5">
        <f t="shared" si="23"/>
        <v>1875680</v>
      </c>
      <c r="J376" s="2">
        <v>3952000</v>
      </c>
      <c r="K376" s="5">
        <f t="shared" si="24"/>
        <v>97535360</v>
      </c>
      <c r="L376">
        <v>26</v>
      </c>
      <c r="M376" t="s">
        <v>73</v>
      </c>
      <c r="N376" t="s">
        <v>795</v>
      </c>
    </row>
    <row r="377" spans="1:14" x14ac:dyDescent="0.45">
      <c r="A377">
        <v>1358</v>
      </c>
      <c r="B377" t="s">
        <v>790</v>
      </c>
      <c r="C377" t="s">
        <v>1234</v>
      </c>
      <c r="D377" t="s">
        <v>1236</v>
      </c>
      <c r="E377">
        <v>3</v>
      </c>
      <c r="H377" s="2">
        <v>53000</v>
      </c>
      <c r="I377" s="5">
        <f t="shared" si="23"/>
        <v>1308040</v>
      </c>
      <c r="J377" s="2">
        <v>2756000</v>
      </c>
      <c r="K377" s="5">
        <f t="shared" si="24"/>
        <v>68018080</v>
      </c>
      <c r="L377">
        <v>25</v>
      </c>
      <c r="M377" t="s">
        <v>66</v>
      </c>
      <c r="N377" t="s">
        <v>677</v>
      </c>
    </row>
    <row r="378" spans="1:14" x14ac:dyDescent="0.45">
      <c r="A378">
        <v>1359</v>
      </c>
      <c r="B378" t="s">
        <v>790</v>
      </c>
      <c r="C378" t="s">
        <v>1234</v>
      </c>
      <c r="D378" t="s">
        <v>1237</v>
      </c>
      <c r="E378">
        <v>4</v>
      </c>
      <c r="H378" s="2">
        <v>52000</v>
      </c>
      <c r="I378" s="5">
        <f t="shared" si="23"/>
        <v>1283360</v>
      </c>
      <c r="J378" s="2">
        <v>2704000</v>
      </c>
      <c r="K378" s="5">
        <f t="shared" si="24"/>
        <v>66734720</v>
      </c>
      <c r="L378">
        <v>25</v>
      </c>
      <c r="M378" t="s">
        <v>45</v>
      </c>
      <c r="N378" t="s">
        <v>1238</v>
      </c>
    </row>
    <row r="379" spans="1:14" x14ac:dyDescent="0.45">
      <c r="A379">
        <v>1360</v>
      </c>
      <c r="B379" t="s">
        <v>790</v>
      </c>
      <c r="C379" t="s">
        <v>1234</v>
      </c>
      <c r="D379" t="s">
        <v>1239</v>
      </c>
      <c r="E379">
        <v>5</v>
      </c>
      <c r="H379" s="2">
        <v>50000</v>
      </c>
      <c r="I379" s="5">
        <f t="shared" si="23"/>
        <v>1234000</v>
      </c>
      <c r="J379" s="2">
        <v>2600000</v>
      </c>
      <c r="K379" s="5">
        <f t="shared" si="24"/>
        <v>64168000</v>
      </c>
      <c r="L379">
        <v>31</v>
      </c>
      <c r="M379" t="s">
        <v>26</v>
      </c>
      <c r="N379" t="s">
        <v>677</v>
      </c>
    </row>
    <row r="380" spans="1:14" x14ac:dyDescent="0.45">
      <c r="A380">
        <v>1361</v>
      </c>
      <c r="B380" t="s">
        <v>790</v>
      </c>
      <c r="C380" t="s">
        <v>1234</v>
      </c>
      <c r="D380" t="s">
        <v>1240</v>
      </c>
      <c r="E380">
        <v>6</v>
      </c>
      <c r="H380" s="2">
        <v>48000</v>
      </c>
      <c r="I380" s="5">
        <f t="shared" si="23"/>
        <v>1184640</v>
      </c>
      <c r="J380" s="2">
        <v>2496000</v>
      </c>
      <c r="K380" s="5">
        <f t="shared" si="24"/>
        <v>61601280</v>
      </c>
      <c r="L380">
        <v>21</v>
      </c>
      <c r="M380" t="s">
        <v>45</v>
      </c>
      <c r="N380" t="s">
        <v>846</v>
      </c>
    </row>
    <row r="381" spans="1:14" x14ac:dyDescent="0.45">
      <c r="A381">
        <v>1362</v>
      </c>
      <c r="B381" t="s">
        <v>790</v>
      </c>
      <c r="C381" t="s">
        <v>1234</v>
      </c>
      <c r="D381" t="s">
        <v>1241</v>
      </c>
      <c r="E381">
        <v>7</v>
      </c>
      <c r="H381" s="2">
        <v>42000</v>
      </c>
      <c r="I381" s="5">
        <f t="shared" si="23"/>
        <v>1036560</v>
      </c>
      <c r="J381" s="2">
        <v>2184000</v>
      </c>
      <c r="K381" s="5">
        <f t="shared" si="24"/>
        <v>53901120</v>
      </c>
      <c r="L381">
        <v>35</v>
      </c>
      <c r="M381" t="s">
        <v>30</v>
      </c>
      <c r="N381" t="s">
        <v>677</v>
      </c>
    </row>
    <row r="382" spans="1:14" x14ac:dyDescent="0.45">
      <c r="A382">
        <v>1363</v>
      </c>
      <c r="B382" t="s">
        <v>790</v>
      </c>
      <c r="C382" t="s">
        <v>1234</v>
      </c>
      <c r="D382" t="s">
        <v>1242</v>
      </c>
      <c r="E382">
        <v>8</v>
      </c>
      <c r="H382" s="2">
        <v>39000</v>
      </c>
      <c r="I382" s="5">
        <f t="shared" si="23"/>
        <v>962520</v>
      </c>
      <c r="J382" s="2">
        <v>2028000</v>
      </c>
      <c r="K382" s="5">
        <f t="shared" si="24"/>
        <v>50051040</v>
      </c>
      <c r="L382">
        <v>27</v>
      </c>
      <c r="M382" t="s">
        <v>48</v>
      </c>
      <c r="N382" t="s">
        <v>677</v>
      </c>
    </row>
    <row r="383" spans="1:14" x14ac:dyDescent="0.45">
      <c r="A383">
        <v>1364</v>
      </c>
      <c r="B383" t="s">
        <v>790</v>
      </c>
      <c r="C383" t="s">
        <v>1234</v>
      </c>
      <c r="D383" t="s">
        <v>1243</v>
      </c>
      <c r="E383">
        <v>9</v>
      </c>
      <c r="H383" s="2">
        <v>37000</v>
      </c>
      <c r="I383" s="5">
        <f t="shared" si="23"/>
        <v>913160</v>
      </c>
      <c r="J383" s="2">
        <v>1924000</v>
      </c>
      <c r="K383" s="5">
        <f t="shared" si="24"/>
        <v>47484320</v>
      </c>
      <c r="L383">
        <v>29</v>
      </c>
      <c r="M383" t="s">
        <v>28</v>
      </c>
      <c r="N383" t="s">
        <v>1244</v>
      </c>
    </row>
    <row r="384" spans="1:14" x14ac:dyDescent="0.45">
      <c r="A384">
        <v>1365</v>
      </c>
      <c r="B384" t="s">
        <v>790</v>
      </c>
      <c r="C384" t="s">
        <v>1234</v>
      </c>
      <c r="D384" t="s">
        <v>1245</v>
      </c>
      <c r="E384">
        <v>10</v>
      </c>
      <c r="H384" s="2">
        <v>37000</v>
      </c>
      <c r="I384" s="5">
        <f t="shared" si="23"/>
        <v>913160</v>
      </c>
      <c r="J384" s="2">
        <v>1924000</v>
      </c>
      <c r="K384" s="5">
        <f t="shared" si="24"/>
        <v>47484320</v>
      </c>
      <c r="L384">
        <v>24</v>
      </c>
      <c r="M384" t="s">
        <v>63</v>
      </c>
      <c r="N384" t="s">
        <v>677</v>
      </c>
    </row>
    <row r="385" spans="1:14" x14ac:dyDescent="0.45">
      <c r="A385">
        <v>1366</v>
      </c>
      <c r="B385" t="s">
        <v>790</v>
      </c>
      <c r="C385" t="s">
        <v>1234</v>
      </c>
      <c r="D385" t="s">
        <v>1246</v>
      </c>
      <c r="E385">
        <v>11</v>
      </c>
      <c r="H385" s="2">
        <v>36000</v>
      </c>
      <c r="I385" s="5">
        <f t="shared" si="23"/>
        <v>888480</v>
      </c>
      <c r="J385" s="2">
        <v>1872000</v>
      </c>
      <c r="K385" s="5">
        <f t="shared" si="24"/>
        <v>46200960</v>
      </c>
      <c r="L385">
        <v>26</v>
      </c>
      <c r="M385" t="s">
        <v>28</v>
      </c>
      <c r="N385" t="s">
        <v>677</v>
      </c>
    </row>
    <row r="386" spans="1:14" x14ac:dyDescent="0.45">
      <c r="A386">
        <v>1367</v>
      </c>
      <c r="B386" t="s">
        <v>790</v>
      </c>
      <c r="C386" t="s">
        <v>1234</v>
      </c>
      <c r="D386" t="s">
        <v>1247</v>
      </c>
      <c r="E386">
        <v>12</v>
      </c>
      <c r="H386" s="2">
        <v>36000</v>
      </c>
      <c r="I386" s="5">
        <f t="shared" si="23"/>
        <v>888480</v>
      </c>
      <c r="J386" s="2">
        <v>1872000</v>
      </c>
      <c r="K386" s="5">
        <f t="shared" si="24"/>
        <v>46200960</v>
      </c>
      <c r="L386">
        <v>24</v>
      </c>
      <c r="M386" t="s">
        <v>20</v>
      </c>
      <c r="N386" t="s">
        <v>677</v>
      </c>
    </row>
    <row r="387" spans="1:14" x14ac:dyDescent="0.45">
      <c r="A387">
        <v>1368</v>
      </c>
      <c r="B387" t="s">
        <v>790</v>
      </c>
      <c r="C387" t="s">
        <v>1234</v>
      </c>
      <c r="D387" t="s">
        <v>1248</v>
      </c>
      <c r="E387">
        <v>13</v>
      </c>
      <c r="H387" s="2">
        <v>34000</v>
      </c>
      <c r="I387" s="5">
        <f t="shared" ref="I387:I450" si="25">H387*$P$3</f>
        <v>839120</v>
      </c>
      <c r="J387" s="2">
        <v>1768000</v>
      </c>
      <c r="K387" s="5">
        <f t="shared" ref="K387:K450" si="26">J387*$P$3</f>
        <v>43634240</v>
      </c>
      <c r="L387">
        <v>24</v>
      </c>
      <c r="M387" t="s">
        <v>17</v>
      </c>
      <c r="N387" t="s">
        <v>317</v>
      </c>
    </row>
    <row r="388" spans="1:14" x14ac:dyDescent="0.45">
      <c r="A388">
        <v>1369</v>
      </c>
      <c r="B388" t="s">
        <v>790</v>
      </c>
      <c r="C388" t="s">
        <v>1234</v>
      </c>
      <c r="D388" t="s">
        <v>1249</v>
      </c>
      <c r="E388">
        <v>14</v>
      </c>
      <c r="H388" s="2">
        <v>32000</v>
      </c>
      <c r="I388" s="5">
        <f t="shared" si="25"/>
        <v>789760</v>
      </c>
      <c r="J388" s="2">
        <v>1664000</v>
      </c>
      <c r="K388" s="5">
        <f t="shared" si="26"/>
        <v>41067520</v>
      </c>
      <c r="L388">
        <v>29</v>
      </c>
      <c r="M388" t="s">
        <v>43</v>
      </c>
      <c r="N388" t="s">
        <v>677</v>
      </c>
    </row>
    <row r="389" spans="1:14" x14ac:dyDescent="0.45">
      <c r="A389">
        <v>1370</v>
      </c>
      <c r="B389" t="s">
        <v>790</v>
      </c>
      <c r="C389" t="s">
        <v>1234</v>
      </c>
      <c r="D389" t="s">
        <v>1250</v>
      </c>
      <c r="E389">
        <v>15</v>
      </c>
      <c r="H389" s="2">
        <v>27000</v>
      </c>
      <c r="I389" s="5">
        <f t="shared" si="25"/>
        <v>666360</v>
      </c>
      <c r="J389" s="2">
        <v>1404000</v>
      </c>
      <c r="K389" s="5">
        <f t="shared" si="26"/>
        <v>34650720</v>
      </c>
      <c r="L389">
        <v>19</v>
      </c>
      <c r="M389" t="s">
        <v>73</v>
      </c>
      <c r="N389" t="s">
        <v>677</v>
      </c>
    </row>
    <row r="390" spans="1:14" x14ac:dyDescent="0.45">
      <c r="A390">
        <v>1371</v>
      </c>
      <c r="B390" t="s">
        <v>790</v>
      </c>
      <c r="C390" t="s">
        <v>1234</v>
      </c>
      <c r="D390" t="s">
        <v>1251</v>
      </c>
      <c r="E390">
        <v>16</v>
      </c>
      <c r="H390" s="2">
        <v>26000</v>
      </c>
      <c r="I390" s="5">
        <f t="shared" si="25"/>
        <v>641680</v>
      </c>
      <c r="J390" s="2">
        <v>1352000</v>
      </c>
      <c r="K390" s="5">
        <f t="shared" si="26"/>
        <v>33367360</v>
      </c>
      <c r="L390">
        <v>24</v>
      </c>
      <c r="M390" t="s">
        <v>70</v>
      </c>
      <c r="N390" t="s">
        <v>677</v>
      </c>
    </row>
    <row r="391" spans="1:14" x14ac:dyDescent="0.45">
      <c r="A391">
        <v>1372</v>
      </c>
      <c r="B391" t="s">
        <v>790</v>
      </c>
      <c r="C391" t="s">
        <v>1234</v>
      </c>
      <c r="D391" t="s">
        <v>1252</v>
      </c>
      <c r="E391">
        <v>17</v>
      </c>
      <c r="H391" s="2">
        <v>20000</v>
      </c>
      <c r="I391" s="5">
        <f t="shared" si="25"/>
        <v>493600</v>
      </c>
      <c r="J391" s="2">
        <v>1040000</v>
      </c>
      <c r="K391" s="5">
        <f t="shared" si="26"/>
        <v>25667200</v>
      </c>
      <c r="L391">
        <v>24</v>
      </c>
      <c r="M391" t="s">
        <v>26</v>
      </c>
      <c r="N391" t="s">
        <v>677</v>
      </c>
    </row>
    <row r="392" spans="1:14" x14ac:dyDescent="0.45">
      <c r="A392">
        <v>1373</v>
      </c>
      <c r="B392" t="s">
        <v>790</v>
      </c>
      <c r="C392" t="s">
        <v>1234</v>
      </c>
      <c r="D392" t="s">
        <v>1253</v>
      </c>
      <c r="E392">
        <v>18</v>
      </c>
      <c r="H392" s="2">
        <v>20000</v>
      </c>
      <c r="I392" s="5">
        <f t="shared" si="25"/>
        <v>493600</v>
      </c>
      <c r="J392" s="2">
        <v>1040000</v>
      </c>
      <c r="K392" s="5">
        <f t="shared" si="26"/>
        <v>25667200</v>
      </c>
      <c r="L392">
        <v>22</v>
      </c>
      <c r="M392" t="s">
        <v>26</v>
      </c>
      <c r="N392" t="s">
        <v>677</v>
      </c>
    </row>
    <row r="393" spans="1:14" x14ac:dyDescent="0.45">
      <c r="A393">
        <v>1374</v>
      </c>
      <c r="B393" t="s">
        <v>790</v>
      </c>
      <c r="C393" t="s">
        <v>1234</v>
      </c>
      <c r="D393" t="s">
        <v>1254</v>
      </c>
      <c r="E393">
        <v>19</v>
      </c>
      <c r="H393" s="2">
        <v>20000</v>
      </c>
      <c r="I393" s="5">
        <f t="shared" si="25"/>
        <v>493600</v>
      </c>
      <c r="J393" s="2">
        <v>1040000</v>
      </c>
      <c r="K393" s="5">
        <f t="shared" si="26"/>
        <v>25667200</v>
      </c>
      <c r="L393">
        <v>25</v>
      </c>
      <c r="M393" t="s">
        <v>38</v>
      </c>
      <c r="N393" t="s">
        <v>677</v>
      </c>
    </row>
    <row r="394" spans="1:14" x14ac:dyDescent="0.45">
      <c r="A394">
        <v>1375</v>
      </c>
      <c r="B394" t="s">
        <v>790</v>
      </c>
      <c r="C394" t="s">
        <v>1234</v>
      </c>
      <c r="D394" t="s">
        <v>1255</v>
      </c>
      <c r="E394">
        <v>20</v>
      </c>
      <c r="H394" s="2">
        <v>19000</v>
      </c>
      <c r="I394" s="5">
        <f t="shared" si="25"/>
        <v>468920</v>
      </c>
      <c r="J394" s="2">
        <v>988000</v>
      </c>
      <c r="K394" s="5">
        <f t="shared" si="26"/>
        <v>24383840</v>
      </c>
      <c r="L394">
        <v>26</v>
      </c>
      <c r="M394" t="s">
        <v>939</v>
      </c>
      <c r="N394" t="s">
        <v>677</v>
      </c>
    </row>
    <row r="395" spans="1:14" x14ac:dyDescent="0.45">
      <c r="A395">
        <v>1376</v>
      </c>
      <c r="B395" t="s">
        <v>790</v>
      </c>
      <c r="C395" t="s">
        <v>1234</v>
      </c>
      <c r="D395" t="s">
        <v>1256</v>
      </c>
      <c r="E395">
        <v>21</v>
      </c>
      <c r="H395" s="2">
        <v>18000</v>
      </c>
      <c r="I395" s="5">
        <f t="shared" si="25"/>
        <v>444240</v>
      </c>
      <c r="J395" s="2">
        <v>936000</v>
      </c>
      <c r="K395" s="5">
        <f t="shared" si="26"/>
        <v>23100480</v>
      </c>
      <c r="L395">
        <v>23</v>
      </c>
      <c r="M395" t="s">
        <v>72</v>
      </c>
      <c r="N395" t="s">
        <v>677</v>
      </c>
    </row>
    <row r="396" spans="1:14" x14ac:dyDescent="0.45">
      <c r="A396">
        <v>1377</v>
      </c>
      <c r="B396" t="s">
        <v>790</v>
      </c>
      <c r="C396" t="s">
        <v>1234</v>
      </c>
      <c r="D396" t="s">
        <v>1257</v>
      </c>
      <c r="E396">
        <v>22</v>
      </c>
      <c r="H396" s="2">
        <v>17000</v>
      </c>
      <c r="I396" s="5">
        <f t="shared" si="25"/>
        <v>419560</v>
      </c>
      <c r="J396" s="2">
        <v>884000</v>
      </c>
      <c r="K396" s="5">
        <f t="shared" si="26"/>
        <v>21817120</v>
      </c>
      <c r="L396">
        <v>29</v>
      </c>
      <c r="M396" t="s">
        <v>70</v>
      </c>
      <c r="N396" t="s">
        <v>677</v>
      </c>
    </row>
    <row r="397" spans="1:14" x14ac:dyDescent="0.45">
      <c r="A397">
        <v>1378</v>
      </c>
      <c r="B397" t="s">
        <v>790</v>
      </c>
      <c r="C397" t="s">
        <v>1234</v>
      </c>
      <c r="D397" t="s">
        <v>1258</v>
      </c>
      <c r="E397">
        <v>23</v>
      </c>
      <c r="H397" s="2">
        <v>6400</v>
      </c>
      <c r="I397" s="5">
        <f t="shared" si="25"/>
        <v>157952</v>
      </c>
      <c r="J397" s="2">
        <v>332800</v>
      </c>
      <c r="K397" s="5">
        <f t="shared" si="26"/>
        <v>8213504</v>
      </c>
      <c r="L397">
        <v>28</v>
      </c>
      <c r="M397" t="s">
        <v>72</v>
      </c>
      <c r="N397" t="s">
        <v>677</v>
      </c>
    </row>
    <row r="398" spans="1:14" x14ac:dyDescent="0.45">
      <c r="A398">
        <v>1379</v>
      </c>
      <c r="B398" t="s">
        <v>790</v>
      </c>
      <c r="C398" t="s">
        <v>1234</v>
      </c>
      <c r="D398" t="s">
        <v>1259</v>
      </c>
      <c r="E398">
        <v>24</v>
      </c>
      <c r="H398" s="2">
        <v>5700</v>
      </c>
      <c r="I398" s="5">
        <f t="shared" si="25"/>
        <v>140676</v>
      </c>
      <c r="J398" s="2">
        <v>296400</v>
      </c>
      <c r="K398" s="5">
        <f t="shared" si="26"/>
        <v>7315152</v>
      </c>
      <c r="L398">
        <v>19</v>
      </c>
      <c r="M398" t="s">
        <v>50</v>
      </c>
      <c r="N398" t="s">
        <v>677</v>
      </c>
    </row>
    <row r="399" spans="1:14" x14ac:dyDescent="0.45">
      <c r="A399">
        <v>1380</v>
      </c>
      <c r="B399" t="s">
        <v>790</v>
      </c>
      <c r="C399" t="s">
        <v>1260</v>
      </c>
      <c r="D399" t="s">
        <v>1261</v>
      </c>
      <c r="E399">
        <v>1</v>
      </c>
      <c r="H399" s="2">
        <v>48000</v>
      </c>
      <c r="I399" s="5">
        <f t="shared" si="25"/>
        <v>1184640</v>
      </c>
      <c r="J399" s="2">
        <v>2496000</v>
      </c>
      <c r="K399" s="5">
        <f t="shared" si="26"/>
        <v>61601280</v>
      </c>
      <c r="L399">
        <v>31</v>
      </c>
      <c r="M399" t="s">
        <v>955</v>
      </c>
      <c r="N399" t="s">
        <v>677</v>
      </c>
    </row>
    <row r="400" spans="1:14" x14ac:dyDescent="0.45">
      <c r="A400">
        <v>1381</v>
      </c>
      <c r="B400" t="s">
        <v>790</v>
      </c>
      <c r="C400" t="s">
        <v>1260</v>
      </c>
      <c r="D400" t="s">
        <v>1262</v>
      </c>
      <c r="E400">
        <v>2</v>
      </c>
      <c r="H400" s="2">
        <v>21000</v>
      </c>
      <c r="I400" s="5">
        <f t="shared" si="25"/>
        <v>518280</v>
      </c>
      <c r="J400" s="2">
        <v>1092000</v>
      </c>
      <c r="K400" s="5">
        <f t="shared" si="26"/>
        <v>26950560</v>
      </c>
      <c r="L400">
        <v>34</v>
      </c>
      <c r="M400" t="s">
        <v>950</v>
      </c>
      <c r="N400" t="s">
        <v>147</v>
      </c>
    </row>
    <row r="401" spans="1:14" x14ac:dyDescent="0.45">
      <c r="A401">
        <v>1382</v>
      </c>
      <c r="B401" t="s">
        <v>790</v>
      </c>
      <c r="C401" t="s">
        <v>1260</v>
      </c>
      <c r="D401" t="s">
        <v>1263</v>
      </c>
      <c r="E401">
        <v>3</v>
      </c>
      <c r="H401" s="2">
        <v>18000</v>
      </c>
      <c r="I401" s="5">
        <f t="shared" si="25"/>
        <v>444240</v>
      </c>
      <c r="J401" s="2">
        <v>936000</v>
      </c>
      <c r="K401" s="5">
        <f t="shared" si="26"/>
        <v>23100480</v>
      </c>
      <c r="L401">
        <v>26</v>
      </c>
      <c r="M401" t="s">
        <v>958</v>
      </c>
      <c r="N401" t="s">
        <v>34</v>
      </c>
    </row>
    <row r="402" spans="1:14" x14ac:dyDescent="0.45">
      <c r="A402">
        <v>1383</v>
      </c>
      <c r="B402" t="s">
        <v>790</v>
      </c>
      <c r="C402" t="s">
        <v>1260</v>
      </c>
      <c r="D402" t="s">
        <v>813</v>
      </c>
      <c r="E402">
        <v>4</v>
      </c>
      <c r="H402" s="2">
        <v>14000</v>
      </c>
      <c r="I402" s="5">
        <f t="shared" si="25"/>
        <v>345520</v>
      </c>
      <c r="J402" s="2">
        <v>728000</v>
      </c>
      <c r="K402" s="5">
        <f t="shared" si="26"/>
        <v>17967040</v>
      </c>
      <c r="L402">
        <v>31</v>
      </c>
      <c r="M402" t="s">
        <v>958</v>
      </c>
      <c r="N402" t="s">
        <v>677</v>
      </c>
    </row>
    <row r="403" spans="1:14" x14ac:dyDescent="0.45">
      <c r="A403">
        <v>1384</v>
      </c>
      <c r="B403" t="s">
        <v>790</v>
      </c>
      <c r="C403" t="s">
        <v>1260</v>
      </c>
      <c r="D403" t="s">
        <v>1264</v>
      </c>
      <c r="E403">
        <v>5</v>
      </c>
      <c r="H403" s="2">
        <v>10000</v>
      </c>
      <c r="I403" s="5">
        <f t="shared" si="25"/>
        <v>246800</v>
      </c>
      <c r="J403" s="2">
        <v>520000</v>
      </c>
      <c r="K403" s="5">
        <f t="shared" si="26"/>
        <v>12833600</v>
      </c>
      <c r="L403">
        <v>28</v>
      </c>
      <c r="M403" t="s">
        <v>952</v>
      </c>
      <c r="N403" t="s">
        <v>1265</v>
      </c>
    </row>
    <row r="404" spans="1:14" x14ac:dyDescent="0.45">
      <c r="A404">
        <v>1385</v>
      </c>
      <c r="B404" t="s">
        <v>790</v>
      </c>
      <c r="C404" t="s">
        <v>1260</v>
      </c>
      <c r="D404" t="s">
        <v>1266</v>
      </c>
      <c r="E404">
        <v>6</v>
      </c>
      <c r="H404" s="2">
        <v>10000</v>
      </c>
      <c r="I404" s="5">
        <f t="shared" si="25"/>
        <v>246800</v>
      </c>
      <c r="J404" s="2">
        <v>520000</v>
      </c>
      <c r="K404" s="5">
        <f t="shared" si="26"/>
        <v>12833600</v>
      </c>
      <c r="L404">
        <v>31</v>
      </c>
      <c r="M404" t="s">
        <v>28</v>
      </c>
      <c r="N404" t="s">
        <v>677</v>
      </c>
    </row>
    <row r="405" spans="1:14" x14ac:dyDescent="0.45">
      <c r="A405">
        <v>1386</v>
      </c>
      <c r="B405" t="s">
        <v>790</v>
      </c>
      <c r="C405" t="s">
        <v>1260</v>
      </c>
      <c r="D405" t="s">
        <v>1267</v>
      </c>
      <c r="E405">
        <v>7</v>
      </c>
      <c r="H405" s="2">
        <v>10000</v>
      </c>
      <c r="I405" s="5">
        <f t="shared" si="25"/>
        <v>246800</v>
      </c>
      <c r="J405" s="2">
        <v>520000</v>
      </c>
      <c r="K405" s="5">
        <f t="shared" si="26"/>
        <v>12833600</v>
      </c>
      <c r="L405">
        <v>29</v>
      </c>
      <c r="M405" t="s">
        <v>955</v>
      </c>
      <c r="N405" t="s">
        <v>677</v>
      </c>
    </row>
    <row r="406" spans="1:14" x14ac:dyDescent="0.45">
      <c r="A406">
        <v>1387</v>
      </c>
      <c r="B406" t="s">
        <v>790</v>
      </c>
      <c r="C406" t="s">
        <v>1260</v>
      </c>
      <c r="D406" t="s">
        <v>1114</v>
      </c>
      <c r="E406">
        <v>8</v>
      </c>
      <c r="H406" s="2">
        <v>9500</v>
      </c>
      <c r="I406" s="5">
        <f t="shared" si="25"/>
        <v>234460</v>
      </c>
      <c r="J406" s="2">
        <v>494000</v>
      </c>
      <c r="K406" s="5">
        <f t="shared" si="26"/>
        <v>12191920</v>
      </c>
      <c r="L406">
        <v>30</v>
      </c>
      <c r="M406" t="s">
        <v>952</v>
      </c>
      <c r="N406" t="s">
        <v>677</v>
      </c>
    </row>
    <row r="407" spans="1:14" x14ac:dyDescent="0.45">
      <c r="A407">
        <v>1388</v>
      </c>
      <c r="B407" t="s">
        <v>790</v>
      </c>
      <c r="C407" t="s">
        <v>1260</v>
      </c>
      <c r="D407" t="s">
        <v>949</v>
      </c>
      <c r="E407">
        <v>9</v>
      </c>
      <c r="H407" s="2">
        <v>9100</v>
      </c>
      <c r="I407" s="5">
        <f t="shared" si="25"/>
        <v>224588</v>
      </c>
      <c r="J407" s="2">
        <v>473200</v>
      </c>
      <c r="K407" s="5">
        <f t="shared" si="26"/>
        <v>11678576</v>
      </c>
      <c r="L407">
        <v>24</v>
      </c>
      <c r="M407" t="s">
        <v>1218</v>
      </c>
      <c r="N407" t="s">
        <v>677</v>
      </c>
    </row>
    <row r="408" spans="1:14" x14ac:dyDescent="0.45">
      <c r="A408">
        <v>1389</v>
      </c>
      <c r="B408" t="s">
        <v>790</v>
      </c>
      <c r="C408" t="s">
        <v>1260</v>
      </c>
      <c r="D408" t="s">
        <v>1268</v>
      </c>
      <c r="E408">
        <v>10</v>
      </c>
      <c r="H408" s="2">
        <v>9000</v>
      </c>
      <c r="I408" s="5">
        <f t="shared" si="25"/>
        <v>222120</v>
      </c>
      <c r="J408" s="2">
        <v>468000</v>
      </c>
      <c r="K408" s="5">
        <f t="shared" si="26"/>
        <v>11550240</v>
      </c>
      <c r="L408">
        <v>26</v>
      </c>
      <c r="M408" t="s">
        <v>943</v>
      </c>
      <c r="N408" t="s">
        <v>1269</v>
      </c>
    </row>
    <row r="409" spans="1:14" x14ac:dyDescent="0.45">
      <c r="A409">
        <v>1390</v>
      </c>
      <c r="B409" t="s">
        <v>790</v>
      </c>
      <c r="C409" t="s">
        <v>1260</v>
      </c>
      <c r="D409" t="s">
        <v>1270</v>
      </c>
      <c r="E409">
        <v>11</v>
      </c>
      <c r="H409" s="2">
        <v>9000</v>
      </c>
      <c r="I409" s="5">
        <f t="shared" si="25"/>
        <v>222120</v>
      </c>
      <c r="J409" s="2">
        <v>468000</v>
      </c>
      <c r="K409" s="5">
        <f t="shared" si="26"/>
        <v>11550240</v>
      </c>
      <c r="L409">
        <v>29</v>
      </c>
      <c r="M409" t="s">
        <v>943</v>
      </c>
      <c r="N409" t="s">
        <v>677</v>
      </c>
    </row>
    <row r="410" spans="1:14" x14ac:dyDescent="0.45">
      <c r="A410">
        <v>1391</v>
      </c>
      <c r="B410" t="s">
        <v>790</v>
      </c>
      <c r="C410" t="s">
        <v>1260</v>
      </c>
      <c r="D410" t="s">
        <v>1271</v>
      </c>
      <c r="E410">
        <v>12</v>
      </c>
      <c r="H410" s="2">
        <v>8000</v>
      </c>
      <c r="I410" s="5">
        <f t="shared" si="25"/>
        <v>197440</v>
      </c>
      <c r="J410" s="2">
        <v>416000</v>
      </c>
      <c r="K410" s="5">
        <f t="shared" si="26"/>
        <v>10266880</v>
      </c>
      <c r="L410">
        <v>31</v>
      </c>
      <c r="M410" t="s">
        <v>952</v>
      </c>
      <c r="N410" t="s">
        <v>677</v>
      </c>
    </row>
    <row r="411" spans="1:14" x14ac:dyDescent="0.45">
      <c r="A411">
        <v>1392</v>
      </c>
      <c r="B411" t="s">
        <v>790</v>
      </c>
      <c r="C411" t="s">
        <v>1260</v>
      </c>
      <c r="D411" t="s">
        <v>1272</v>
      </c>
      <c r="E411">
        <v>13</v>
      </c>
      <c r="H411" s="2">
        <v>8000</v>
      </c>
      <c r="I411" s="5">
        <f t="shared" si="25"/>
        <v>197440</v>
      </c>
      <c r="J411" s="2">
        <v>416000</v>
      </c>
      <c r="K411" s="5">
        <f t="shared" si="26"/>
        <v>10266880</v>
      </c>
      <c r="L411">
        <v>34</v>
      </c>
      <c r="M411" t="s">
        <v>28</v>
      </c>
      <c r="N411" t="s">
        <v>677</v>
      </c>
    </row>
    <row r="412" spans="1:14" x14ac:dyDescent="0.45">
      <c r="A412">
        <v>1393</v>
      </c>
      <c r="B412" t="s">
        <v>790</v>
      </c>
      <c r="C412" t="s">
        <v>1260</v>
      </c>
      <c r="D412" t="s">
        <v>1273</v>
      </c>
      <c r="E412">
        <v>14</v>
      </c>
      <c r="H412" s="2">
        <v>7900</v>
      </c>
      <c r="I412" s="5">
        <f t="shared" si="25"/>
        <v>194972</v>
      </c>
      <c r="J412" s="2">
        <v>410800</v>
      </c>
      <c r="K412" s="5">
        <f t="shared" si="26"/>
        <v>10138544</v>
      </c>
      <c r="L412">
        <v>23</v>
      </c>
      <c r="M412" t="s">
        <v>45</v>
      </c>
      <c r="N412" t="s">
        <v>106</v>
      </c>
    </row>
    <row r="413" spans="1:14" x14ac:dyDescent="0.45">
      <c r="A413">
        <v>1394</v>
      </c>
      <c r="B413" t="s">
        <v>790</v>
      </c>
      <c r="C413" t="s">
        <v>1260</v>
      </c>
      <c r="D413" t="s">
        <v>1274</v>
      </c>
      <c r="E413">
        <v>15</v>
      </c>
      <c r="H413" s="2">
        <v>7800</v>
      </c>
      <c r="I413" s="5">
        <f t="shared" si="25"/>
        <v>192504</v>
      </c>
      <c r="J413" s="2">
        <v>405600</v>
      </c>
      <c r="K413" s="5">
        <f t="shared" si="26"/>
        <v>10010208</v>
      </c>
      <c r="L413">
        <v>27</v>
      </c>
      <c r="M413" t="s">
        <v>950</v>
      </c>
      <c r="N413" t="s">
        <v>677</v>
      </c>
    </row>
    <row r="414" spans="1:14" x14ac:dyDescent="0.45">
      <c r="A414">
        <v>1395</v>
      </c>
      <c r="B414" t="s">
        <v>790</v>
      </c>
      <c r="C414" t="s">
        <v>1260</v>
      </c>
      <c r="D414" t="s">
        <v>1275</v>
      </c>
      <c r="E414">
        <v>16</v>
      </c>
      <c r="H414" s="2">
        <v>7600</v>
      </c>
      <c r="I414" s="5">
        <f t="shared" si="25"/>
        <v>187568</v>
      </c>
      <c r="J414" s="2">
        <v>395200</v>
      </c>
      <c r="K414" s="5">
        <f t="shared" si="26"/>
        <v>9753536</v>
      </c>
      <c r="L414">
        <v>25</v>
      </c>
      <c r="M414" t="s">
        <v>950</v>
      </c>
      <c r="N414" t="s">
        <v>677</v>
      </c>
    </row>
    <row r="415" spans="1:14" x14ac:dyDescent="0.45">
      <c r="A415">
        <v>1396</v>
      </c>
      <c r="B415" t="s">
        <v>790</v>
      </c>
      <c r="C415" t="s">
        <v>1260</v>
      </c>
      <c r="D415" t="s">
        <v>1276</v>
      </c>
      <c r="E415">
        <v>17</v>
      </c>
      <c r="H415" s="2">
        <v>7300</v>
      </c>
      <c r="I415" s="5">
        <f t="shared" si="25"/>
        <v>180164</v>
      </c>
      <c r="J415" s="2">
        <v>379600</v>
      </c>
      <c r="K415" s="5">
        <f t="shared" si="26"/>
        <v>9368528</v>
      </c>
      <c r="L415">
        <v>23</v>
      </c>
      <c r="M415" t="s">
        <v>955</v>
      </c>
      <c r="N415" t="s">
        <v>677</v>
      </c>
    </row>
    <row r="416" spans="1:14" x14ac:dyDescent="0.45">
      <c r="A416">
        <v>1397</v>
      </c>
      <c r="B416" t="s">
        <v>790</v>
      </c>
      <c r="C416" t="s">
        <v>1260</v>
      </c>
      <c r="D416" t="s">
        <v>1277</v>
      </c>
      <c r="E416">
        <v>18</v>
      </c>
      <c r="H416" s="2">
        <v>7100</v>
      </c>
      <c r="I416" s="5">
        <f t="shared" si="25"/>
        <v>175228</v>
      </c>
      <c r="J416" s="2">
        <v>369200</v>
      </c>
      <c r="K416" s="5">
        <f t="shared" si="26"/>
        <v>9111856</v>
      </c>
      <c r="L416">
        <v>23</v>
      </c>
      <c r="M416" t="s">
        <v>952</v>
      </c>
      <c r="N416" t="s">
        <v>677</v>
      </c>
    </row>
    <row r="417" spans="1:14" x14ac:dyDescent="0.45">
      <c r="A417">
        <v>1398</v>
      </c>
      <c r="B417" t="s">
        <v>790</v>
      </c>
      <c r="C417" t="s">
        <v>1260</v>
      </c>
      <c r="D417" t="s">
        <v>1278</v>
      </c>
      <c r="E417">
        <v>19</v>
      </c>
      <c r="H417" s="2">
        <v>7100</v>
      </c>
      <c r="I417" s="5">
        <f t="shared" si="25"/>
        <v>175228</v>
      </c>
      <c r="J417" s="2">
        <v>369200</v>
      </c>
      <c r="K417" s="5">
        <f t="shared" si="26"/>
        <v>9111856</v>
      </c>
      <c r="L417">
        <v>21</v>
      </c>
      <c r="M417" t="s">
        <v>978</v>
      </c>
      <c r="N417" t="s">
        <v>886</v>
      </c>
    </row>
    <row r="418" spans="1:14" x14ac:dyDescent="0.45">
      <c r="A418">
        <v>1399</v>
      </c>
      <c r="B418" t="s">
        <v>790</v>
      </c>
      <c r="C418" t="s">
        <v>1260</v>
      </c>
      <c r="D418" t="s">
        <v>1279</v>
      </c>
      <c r="E418">
        <v>20</v>
      </c>
      <c r="H418" s="2">
        <v>7000</v>
      </c>
      <c r="I418" s="5">
        <f t="shared" si="25"/>
        <v>172760</v>
      </c>
      <c r="J418" s="2">
        <v>364000</v>
      </c>
      <c r="K418" s="5">
        <f t="shared" si="26"/>
        <v>8983520</v>
      </c>
      <c r="L418">
        <v>29</v>
      </c>
      <c r="M418" t="s">
        <v>943</v>
      </c>
      <c r="N418" t="s">
        <v>677</v>
      </c>
    </row>
    <row r="419" spans="1:14" x14ac:dyDescent="0.45">
      <c r="A419">
        <v>1400</v>
      </c>
      <c r="B419" t="s">
        <v>790</v>
      </c>
      <c r="C419" t="s">
        <v>1260</v>
      </c>
      <c r="D419" t="s">
        <v>855</v>
      </c>
      <c r="E419">
        <v>21</v>
      </c>
      <c r="H419" s="2">
        <v>6700</v>
      </c>
      <c r="I419" s="5">
        <f t="shared" si="25"/>
        <v>165356</v>
      </c>
      <c r="J419" s="2">
        <v>348400</v>
      </c>
      <c r="K419" s="5">
        <f t="shared" si="26"/>
        <v>8598512</v>
      </c>
      <c r="L419">
        <v>31</v>
      </c>
      <c r="M419" t="s">
        <v>958</v>
      </c>
      <c r="N419" t="s">
        <v>677</v>
      </c>
    </row>
    <row r="420" spans="1:14" x14ac:dyDescent="0.45">
      <c r="A420">
        <v>1401</v>
      </c>
      <c r="B420" t="s">
        <v>790</v>
      </c>
      <c r="C420" t="s">
        <v>1260</v>
      </c>
      <c r="D420" t="s">
        <v>1280</v>
      </c>
      <c r="E420">
        <v>22</v>
      </c>
      <c r="H420" s="2">
        <v>6000</v>
      </c>
      <c r="I420" s="5">
        <f t="shared" si="25"/>
        <v>148080</v>
      </c>
      <c r="J420" s="2">
        <v>312000</v>
      </c>
      <c r="K420" s="5">
        <f t="shared" si="26"/>
        <v>7700160</v>
      </c>
      <c r="L420">
        <v>25</v>
      </c>
      <c r="M420" t="s">
        <v>958</v>
      </c>
      <c r="N420" t="s">
        <v>677</v>
      </c>
    </row>
    <row r="421" spans="1:14" x14ac:dyDescent="0.45">
      <c r="A421">
        <v>1402</v>
      </c>
      <c r="B421" t="s">
        <v>790</v>
      </c>
      <c r="C421" t="s">
        <v>1260</v>
      </c>
      <c r="D421" t="s">
        <v>1281</v>
      </c>
      <c r="E421">
        <v>23</v>
      </c>
      <c r="H421" s="2">
        <v>5900</v>
      </c>
      <c r="I421" s="5">
        <f t="shared" si="25"/>
        <v>145612</v>
      </c>
      <c r="J421" s="2">
        <v>306800</v>
      </c>
      <c r="K421" s="5">
        <f t="shared" si="26"/>
        <v>7571824</v>
      </c>
      <c r="L421">
        <v>31</v>
      </c>
      <c r="M421" t="s">
        <v>962</v>
      </c>
      <c r="N421" t="s">
        <v>677</v>
      </c>
    </row>
    <row r="422" spans="1:14" x14ac:dyDescent="0.45">
      <c r="A422">
        <v>1403</v>
      </c>
      <c r="B422" t="s">
        <v>790</v>
      </c>
      <c r="C422" t="s">
        <v>1260</v>
      </c>
      <c r="D422" t="s">
        <v>1282</v>
      </c>
      <c r="E422">
        <v>24</v>
      </c>
      <c r="H422" s="2">
        <v>5000</v>
      </c>
      <c r="I422" s="5">
        <f t="shared" si="25"/>
        <v>123400</v>
      </c>
      <c r="J422" s="2">
        <v>260000</v>
      </c>
      <c r="K422" s="5">
        <f t="shared" si="26"/>
        <v>6416800</v>
      </c>
      <c r="L422">
        <v>23</v>
      </c>
      <c r="M422" t="s">
        <v>962</v>
      </c>
      <c r="N422" t="s">
        <v>677</v>
      </c>
    </row>
    <row r="423" spans="1:14" x14ac:dyDescent="0.45">
      <c r="A423">
        <v>1404</v>
      </c>
      <c r="B423" t="s">
        <v>790</v>
      </c>
      <c r="C423" t="s">
        <v>1260</v>
      </c>
      <c r="D423" t="s">
        <v>1283</v>
      </c>
      <c r="E423">
        <v>25</v>
      </c>
      <c r="H423" s="2">
        <v>3600</v>
      </c>
      <c r="I423" s="5">
        <f t="shared" si="25"/>
        <v>88848</v>
      </c>
      <c r="J423" s="2">
        <v>187200</v>
      </c>
      <c r="K423" s="5">
        <f t="shared" si="26"/>
        <v>4620096</v>
      </c>
      <c r="L423">
        <v>24</v>
      </c>
      <c r="M423" t="s">
        <v>958</v>
      </c>
      <c r="N423" t="s">
        <v>629</v>
      </c>
    </row>
    <row r="424" spans="1:14" x14ac:dyDescent="0.45">
      <c r="A424">
        <v>1405</v>
      </c>
      <c r="B424" t="s">
        <v>790</v>
      </c>
      <c r="C424" t="s">
        <v>1260</v>
      </c>
      <c r="D424" t="s">
        <v>1284</v>
      </c>
      <c r="E424">
        <v>26</v>
      </c>
      <c r="H424" s="2">
        <v>2600</v>
      </c>
      <c r="I424" s="5">
        <f t="shared" si="25"/>
        <v>64168</v>
      </c>
      <c r="J424" s="2">
        <v>135200</v>
      </c>
      <c r="K424" s="5">
        <f t="shared" si="26"/>
        <v>3336736</v>
      </c>
      <c r="L424">
        <v>24</v>
      </c>
      <c r="M424" t="s">
        <v>943</v>
      </c>
      <c r="N424" t="s">
        <v>1285</v>
      </c>
    </row>
    <row r="425" spans="1:14" x14ac:dyDescent="0.45">
      <c r="A425">
        <v>1406</v>
      </c>
      <c r="B425" t="s">
        <v>790</v>
      </c>
      <c r="C425" t="s">
        <v>1260</v>
      </c>
      <c r="D425" t="s">
        <v>1286</v>
      </c>
      <c r="E425">
        <v>27</v>
      </c>
      <c r="H425" s="2">
        <v>2400</v>
      </c>
      <c r="I425" s="5">
        <f t="shared" si="25"/>
        <v>59232</v>
      </c>
      <c r="J425" s="2">
        <v>124800</v>
      </c>
      <c r="K425" s="5">
        <f t="shared" si="26"/>
        <v>3080064</v>
      </c>
      <c r="L425">
        <v>24</v>
      </c>
      <c r="M425" t="s">
        <v>962</v>
      </c>
      <c r="N425" t="s">
        <v>677</v>
      </c>
    </row>
    <row r="426" spans="1:14" x14ac:dyDescent="0.45">
      <c r="A426">
        <v>1407</v>
      </c>
      <c r="B426" t="s">
        <v>790</v>
      </c>
      <c r="C426" t="s">
        <v>1287</v>
      </c>
      <c r="D426" t="s">
        <v>1288</v>
      </c>
      <c r="E426">
        <v>1</v>
      </c>
      <c r="H426" s="2">
        <v>180000</v>
      </c>
      <c r="I426" s="5">
        <f t="shared" si="25"/>
        <v>4442400</v>
      </c>
      <c r="J426" s="2">
        <v>9360000</v>
      </c>
      <c r="K426" s="5">
        <f t="shared" si="26"/>
        <v>231004800</v>
      </c>
      <c r="L426">
        <v>25</v>
      </c>
      <c r="M426" t="s">
        <v>33</v>
      </c>
      <c r="N426" t="s">
        <v>317</v>
      </c>
    </row>
    <row r="427" spans="1:14" x14ac:dyDescent="0.45">
      <c r="A427">
        <v>1408</v>
      </c>
      <c r="B427" t="s">
        <v>790</v>
      </c>
      <c r="C427" t="s">
        <v>1287</v>
      </c>
      <c r="D427" t="s">
        <v>1289</v>
      </c>
      <c r="E427">
        <v>2</v>
      </c>
      <c r="H427" s="2">
        <v>107000</v>
      </c>
      <c r="I427" s="5">
        <f t="shared" si="25"/>
        <v>2640760</v>
      </c>
      <c r="J427" s="2">
        <v>5564000</v>
      </c>
      <c r="K427" s="5">
        <f t="shared" si="26"/>
        <v>137319520</v>
      </c>
      <c r="L427">
        <v>33</v>
      </c>
      <c r="M427" t="s">
        <v>939</v>
      </c>
      <c r="N427" t="s">
        <v>801</v>
      </c>
    </row>
    <row r="428" spans="1:14" x14ac:dyDescent="0.45">
      <c r="A428">
        <v>1409</v>
      </c>
      <c r="B428" t="s">
        <v>790</v>
      </c>
      <c r="C428" t="s">
        <v>1287</v>
      </c>
      <c r="D428" t="s">
        <v>1290</v>
      </c>
      <c r="E428">
        <v>3</v>
      </c>
      <c r="H428" s="2">
        <v>86000</v>
      </c>
      <c r="I428" s="5">
        <f t="shared" si="25"/>
        <v>2122480</v>
      </c>
      <c r="J428" s="2">
        <v>4472000</v>
      </c>
      <c r="K428" s="5">
        <f t="shared" si="26"/>
        <v>110368960</v>
      </c>
      <c r="L428">
        <v>29</v>
      </c>
      <c r="M428" t="s">
        <v>63</v>
      </c>
      <c r="N428" t="s">
        <v>812</v>
      </c>
    </row>
    <row r="429" spans="1:14" x14ac:dyDescent="0.45">
      <c r="A429">
        <v>1410</v>
      </c>
      <c r="B429" t="s">
        <v>790</v>
      </c>
      <c r="C429" t="s">
        <v>1287</v>
      </c>
      <c r="D429" t="s">
        <v>1291</v>
      </c>
      <c r="E429">
        <v>4</v>
      </c>
      <c r="H429" s="2">
        <v>81000</v>
      </c>
      <c r="I429" s="5">
        <f t="shared" si="25"/>
        <v>1999080</v>
      </c>
      <c r="J429" s="2">
        <v>4212000</v>
      </c>
      <c r="K429" s="5">
        <f t="shared" si="26"/>
        <v>103952160</v>
      </c>
      <c r="L429">
        <v>25</v>
      </c>
      <c r="M429" t="s">
        <v>20</v>
      </c>
      <c r="N429" t="s">
        <v>1265</v>
      </c>
    </row>
    <row r="430" spans="1:14" x14ac:dyDescent="0.45">
      <c r="A430">
        <v>1411</v>
      </c>
      <c r="B430" t="s">
        <v>790</v>
      </c>
      <c r="C430" t="s">
        <v>1287</v>
      </c>
      <c r="D430" t="s">
        <v>1292</v>
      </c>
      <c r="E430">
        <v>5</v>
      </c>
      <c r="H430" s="2">
        <v>74000</v>
      </c>
      <c r="I430" s="5">
        <f t="shared" si="25"/>
        <v>1826320</v>
      </c>
      <c r="J430" s="2">
        <v>3848000</v>
      </c>
      <c r="K430" s="5">
        <f t="shared" si="26"/>
        <v>94968640</v>
      </c>
      <c r="L430">
        <v>35</v>
      </c>
      <c r="M430" t="s">
        <v>231</v>
      </c>
      <c r="N430" t="s">
        <v>677</v>
      </c>
    </row>
    <row r="431" spans="1:14" x14ac:dyDescent="0.45">
      <c r="A431">
        <v>1412</v>
      </c>
      <c r="B431" t="s">
        <v>790</v>
      </c>
      <c r="C431" t="s">
        <v>1287</v>
      </c>
      <c r="D431" t="s">
        <v>1293</v>
      </c>
      <c r="E431">
        <v>6</v>
      </c>
      <c r="H431" s="2">
        <v>69000</v>
      </c>
      <c r="I431" s="5">
        <f t="shared" si="25"/>
        <v>1702920</v>
      </c>
      <c r="J431" s="2">
        <v>3588000</v>
      </c>
      <c r="K431" s="5">
        <f t="shared" si="26"/>
        <v>88551840</v>
      </c>
      <c r="L431">
        <v>22</v>
      </c>
      <c r="M431" t="s">
        <v>17</v>
      </c>
      <c r="N431" t="s">
        <v>317</v>
      </c>
    </row>
    <row r="432" spans="1:14" x14ac:dyDescent="0.45">
      <c r="A432">
        <v>1413</v>
      </c>
      <c r="B432" t="s">
        <v>790</v>
      </c>
      <c r="C432" t="s">
        <v>1287</v>
      </c>
      <c r="D432" t="s">
        <v>1294</v>
      </c>
      <c r="E432">
        <v>7</v>
      </c>
      <c r="H432" s="2">
        <v>64000</v>
      </c>
      <c r="I432" s="5">
        <f t="shared" si="25"/>
        <v>1579520</v>
      </c>
      <c r="J432" s="2">
        <v>3328000</v>
      </c>
      <c r="K432" s="5">
        <f t="shared" si="26"/>
        <v>82135040</v>
      </c>
      <c r="L432">
        <v>33</v>
      </c>
      <c r="M432" t="s">
        <v>24</v>
      </c>
      <c r="N432" t="s">
        <v>18</v>
      </c>
    </row>
    <row r="433" spans="1:14" x14ac:dyDescent="0.45">
      <c r="A433">
        <v>1414</v>
      </c>
      <c r="B433" t="s">
        <v>790</v>
      </c>
      <c r="C433" t="s">
        <v>1287</v>
      </c>
      <c r="D433" t="s">
        <v>1295</v>
      </c>
      <c r="E433">
        <v>8</v>
      </c>
      <c r="H433" s="2">
        <v>63000</v>
      </c>
      <c r="I433" s="5">
        <f t="shared" si="25"/>
        <v>1554840</v>
      </c>
      <c r="J433" s="2">
        <v>3276000</v>
      </c>
      <c r="K433" s="5">
        <f t="shared" si="26"/>
        <v>80851680</v>
      </c>
      <c r="L433">
        <v>29</v>
      </c>
      <c r="M433" t="s">
        <v>26</v>
      </c>
      <c r="N433" t="s">
        <v>923</v>
      </c>
    </row>
    <row r="434" spans="1:14" x14ac:dyDescent="0.45">
      <c r="A434">
        <v>1415</v>
      </c>
      <c r="B434" t="s">
        <v>790</v>
      </c>
      <c r="C434" t="s">
        <v>1287</v>
      </c>
      <c r="D434" t="s">
        <v>1296</v>
      </c>
      <c r="E434">
        <v>9</v>
      </c>
      <c r="H434" s="2">
        <v>53000</v>
      </c>
      <c r="I434" s="5">
        <f t="shared" si="25"/>
        <v>1308040</v>
      </c>
      <c r="J434" s="2">
        <v>2756000</v>
      </c>
      <c r="K434" s="5">
        <f t="shared" si="26"/>
        <v>68018080</v>
      </c>
      <c r="L434">
        <v>29</v>
      </c>
      <c r="M434" t="s">
        <v>50</v>
      </c>
      <c r="N434" t="s">
        <v>18</v>
      </c>
    </row>
    <row r="435" spans="1:14" x14ac:dyDescent="0.45">
      <c r="A435">
        <v>1416</v>
      </c>
      <c r="B435" t="s">
        <v>790</v>
      </c>
      <c r="C435" t="s">
        <v>1287</v>
      </c>
      <c r="D435" t="s">
        <v>1297</v>
      </c>
      <c r="E435">
        <v>10</v>
      </c>
      <c r="H435" s="2">
        <v>52000</v>
      </c>
      <c r="I435" s="5">
        <f t="shared" si="25"/>
        <v>1283360</v>
      </c>
      <c r="J435" s="2">
        <v>2704000</v>
      </c>
      <c r="K435" s="5">
        <f t="shared" si="26"/>
        <v>66734720</v>
      </c>
      <c r="L435">
        <v>28</v>
      </c>
      <c r="M435" t="s">
        <v>17</v>
      </c>
      <c r="N435" t="s">
        <v>106</v>
      </c>
    </row>
    <row r="436" spans="1:14" x14ac:dyDescent="0.45">
      <c r="A436">
        <v>1417</v>
      </c>
      <c r="B436" t="s">
        <v>790</v>
      </c>
      <c r="C436" t="s">
        <v>1287</v>
      </c>
      <c r="D436" t="s">
        <v>1298</v>
      </c>
      <c r="E436">
        <v>11</v>
      </c>
      <c r="H436" s="2">
        <v>49000</v>
      </c>
      <c r="I436" s="5">
        <f t="shared" si="25"/>
        <v>1209320</v>
      </c>
      <c r="J436" s="2">
        <v>2548000</v>
      </c>
      <c r="K436" s="5">
        <f t="shared" si="26"/>
        <v>62884640</v>
      </c>
      <c r="L436">
        <v>29</v>
      </c>
      <c r="M436" t="s">
        <v>52</v>
      </c>
      <c r="N436" t="s">
        <v>18</v>
      </c>
    </row>
    <row r="437" spans="1:14" x14ac:dyDescent="0.45">
      <c r="A437">
        <v>1418</v>
      </c>
      <c r="B437" t="s">
        <v>790</v>
      </c>
      <c r="C437" t="s">
        <v>1287</v>
      </c>
      <c r="D437" t="s">
        <v>1299</v>
      </c>
      <c r="E437">
        <v>12</v>
      </c>
      <c r="H437" s="2">
        <v>47000</v>
      </c>
      <c r="I437" s="5">
        <f t="shared" si="25"/>
        <v>1159960</v>
      </c>
      <c r="J437" s="2">
        <v>2444000</v>
      </c>
      <c r="K437" s="5">
        <f t="shared" si="26"/>
        <v>60317920</v>
      </c>
      <c r="L437">
        <v>33</v>
      </c>
      <c r="M437" t="s">
        <v>26</v>
      </c>
      <c r="N437" t="s">
        <v>106</v>
      </c>
    </row>
    <row r="438" spans="1:14" x14ac:dyDescent="0.45">
      <c r="A438">
        <v>1419</v>
      </c>
      <c r="B438" t="s">
        <v>790</v>
      </c>
      <c r="C438" t="s">
        <v>1287</v>
      </c>
      <c r="D438" t="s">
        <v>1300</v>
      </c>
      <c r="E438">
        <v>13</v>
      </c>
      <c r="H438" s="2">
        <v>46000</v>
      </c>
      <c r="I438" s="5">
        <f t="shared" si="25"/>
        <v>1135280</v>
      </c>
      <c r="J438" s="2">
        <v>2392000</v>
      </c>
      <c r="K438" s="5">
        <f t="shared" si="26"/>
        <v>59034560</v>
      </c>
      <c r="L438">
        <v>30</v>
      </c>
      <c r="M438" t="s">
        <v>28</v>
      </c>
      <c r="N438" t="s">
        <v>1265</v>
      </c>
    </row>
    <row r="439" spans="1:14" x14ac:dyDescent="0.45">
      <c r="A439">
        <v>1420</v>
      </c>
      <c r="B439" t="s">
        <v>790</v>
      </c>
      <c r="C439" t="s">
        <v>1287</v>
      </c>
      <c r="D439" t="s">
        <v>1301</v>
      </c>
      <c r="E439">
        <v>14</v>
      </c>
      <c r="H439" s="2">
        <v>45000</v>
      </c>
      <c r="I439" s="5">
        <f t="shared" si="25"/>
        <v>1110600</v>
      </c>
      <c r="J439" s="2">
        <v>2340000</v>
      </c>
      <c r="K439" s="5">
        <f t="shared" si="26"/>
        <v>57751200</v>
      </c>
      <c r="L439">
        <v>24</v>
      </c>
      <c r="M439" t="s">
        <v>33</v>
      </c>
      <c r="N439" t="s">
        <v>1265</v>
      </c>
    </row>
    <row r="440" spans="1:14" x14ac:dyDescent="0.45">
      <c r="A440">
        <v>1421</v>
      </c>
      <c r="B440" t="s">
        <v>790</v>
      </c>
      <c r="C440" t="s">
        <v>1287</v>
      </c>
      <c r="D440" t="s">
        <v>1302</v>
      </c>
      <c r="E440">
        <v>15</v>
      </c>
      <c r="H440" s="2">
        <v>40000</v>
      </c>
      <c r="I440" s="5">
        <f t="shared" si="25"/>
        <v>987200</v>
      </c>
      <c r="J440" s="2">
        <v>2080000</v>
      </c>
      <c r="K440" s="5">
        <f t="shared" si="26"/>
        <v>51334400</v>
      </c>
      <c r="L440">
        <v>27</v>
      </c>
      <c r="M440" t="s">
        <v>26</v>
      </c>
      <c r="N440" t="s">
        <v>677</v>
      </c>
    </row>
    <row r="441" spans="1:14" x14ac:dyDescent="0.45">
      <c r="A441">
        <v>1422</v>
      </c>
      <c r="B441" t="s">
        <v>790</v>
      </c>
      <c r="C441" t="s">
        <v>1287</v>
      </c>
      <c r="D441" t="s">
        <v>1303</v>
      </c>
      <c r="E441">
        <v>16</v>
      </c>
      <c r="H441" s="2">
        <v>38000</v>
      </c>
      <c r="I441" s="5">
        <f t="shared" si="25"/>
        <v>937840</v>
      </c>
      <c r="J441" s="2">
        <v>1976000</v>
      </c>
      <c r="K441" s="5">
        <f t="shared" si="26"/>
        <v>48767680</v>
      </c>
      <c r="L441">
        <v>28</v>
      </c>
      <c r="M441" t="s">
        <v>26</v>
      </c>
      <c r="N441" t="s">
        <v>317</v>
      </c>
    </row>
    <row r="442" spans="1:14" x14ac:dyDescent="0.45">
      <c r="A442">
        <v>1423</v>
      </c>
      <c r="B442" t="s">
        <v>790</v>
      </c>
      <c r="C442" t="s">
        <v>1287</v>
      </c>
      <c r="D442" t="s">
        <v>1304</v>
      </c>
      <c r="E442">
        <v>17</v>
      </c>
      <c r="H442" s="2">
        <v>37000</v>
      </c>
      <c r="I442" s="5">
        <f t="shared" si="25"/>
        <v>913160</v>
      </c>
      <c r="J442" s="2">
        <v>1924000</v>
      </c>
      <c r="K442" s="5">
        <f t="shared" si="26"/>
        <v>47484320</v>
      </c>
      <c r="L442">
        <v>26</v>
      </c>
      <c r="M442" t="s">
        <v>40</v>
      </c>
      <c r="N442" t="s">
        <v>677</v>
      </c>
    </row>
    <row r="443" spans="1:14" x14ac:dyDescent="0.45">
      <c r="A443">
        <v>1424</v>
      </c>
      <c r="B443" t="s">
        <v>790</v>
      </c>
      <c r="C443" t="s">
        <v>1287</v>
      </c>
      <c r="D443" t="s">
        <v>1305</v>
      </c>
      <c r="E443">
        <v>18</v>
      </c>
      <c r="H443" s="2">
        <v>35000</v>
      </c>
      <c r="I443" s="5">
        <f t="shared" si="25"/>
        <v>863800</v>
      </c>
      <c r="J443" s="2">
        <v>1820000</v>
      </c>
      <c r="K443" s="5">
        <f t="shared" si="26"/>
        <v>44917600</v>
      </c>
      <c r="L443">
        <v>27</v>
      </c>
      <c r="M443" t="s">
        <v>43</v>
      </c>
      <c r="N443" t="s">
        <v>677</v>
      </c>
    </row>
    <row r="444" spans="1:14" x14ac:dyDescent="0.45">
      <c r="A444">
        <v>1425</v>
      </c>
      <c r="B444" t="s">
        <v>790</v>
      </c>
      <c r="C444" t="s">
        <v>1287</v>
      </c>
      <c r="D444" t="s">
        <v>1306</v>
      </c>
      <c r="E444">
        <v>19</v>
      </c>
      <c r="H444" s="2">
        <v>33000</v>
      </c>
      <c r="I444" s="5">
        <f t="shared" si="25"/>
        <v>814440</v>
      </c>
      <c r="J444" s="2">
        <v>1716000</v>
      </c>
      <c r="K444" s="5">
        <f t="shared" si="26"/>
        <v>42350880</v>
      </c>
      <c r="L444">
        <v>24</v>
      </c>
      <c r="M444" t="s">
        <v>45</v>
      </c>
      <c r="N444" t="s">
        <v>677</v>
      </c>
    </row>
    <row r="445" spans="1:14" x14ac:dyDescent="0.45">
      <c r="A445">
        <v>1426</v>
      </c>
      <c r="B445" t="s">
        <v>790</v>
      </c>
      <c r="C445" t="s">
        <v>1287</v>
      </c>
      <c r="D445" t="s">
        <v>1307</v>
      </c>
      <c r="E445">
        <v>20</v>
      </c>
      <c r="H445" s="2">
        <v>30000</v>
      </c>
      <c r="I445" s="5">
        <f t="shared" si="25"/>
        <v>740400</v>
      </c>
      <c r="J445" s="2">
        <v>1560000</v>
      </c>
      <c r="K445" s="5">
        <f t="shared" si="26"/>
        <v>38500800</v>
      </c>
      <c r="L445">
        <v>28</v>
      </c>
      <c r="M445" t="s">
        <v>1308</v>
      </c>
      <c r="N445" t="s">
        <v>401</v>
      </c>
    </row>
    <row r="446" spans="1:14" x14ac:dyDescent="0.45">
      <c r="A446">
        <v>1427</v>
      </c>
      <c r="B446" t="s">
        <v>790</v>
      </c>
      <c r="C446" t="s">
        <v>1287</v>
      </c>
      <c r="D446" t="s">
        <v>1309</v>
      </c>
      <c r="E446">
        <v>21</v>
      </c>
      <c r="H446" s="2">
        <v>26000</v>
      </c>
      <c r="I446" s="5">
        <f t="shared" si="25"/>
        <v>641680</v>
      </c>
      <c r="J446" s="2">
        <v>1352000</v>
      </c>
      <c r="K446" s="5">
        <f t="shared" si="26"/>
        <v>33367360</v>
      </c>
      <c r="L446">
        <v>27</v>
      </c>
      <c r="M446" t="s">
        <v>73</v>
      </c>
      <c r="N446" t="s">
        <v>18</v>
      </c>
    </row>
    <row r="447" spans="1:14" x14ac:dyDescent="0.45">
      <c r="A447">
        <v>1428</v>
      </c>
      <c r="B447" t="s">
        <v>790</v>
      </c>
      <c r="C447" t="s">
        <v>1287</v>
      </c>
      <c r="D447" t="s">
        <v>1310</v>
      </c>
      <c r="E447">
        <v>22</v>
      </c>
      <c r="H447" s="2">
        <v>25000</v>
      </c>
      <c r="I447" s="5">
        <f t="shared" si="25"/>
        <v>617000</v>
      </c>
      <c r="J447" s="2">
        <v>1300000</v>
      </c>
      <c r="K447" s="5">
        <f t="shared" si="26"/>
        <v>32084000</v>
      </c>
      <c r="L447">
        <v>23</v>
      </c>
      <c r="M447" t="s">
        <v>40</v>
      </c>
      <c r="N447" t="s">
        <v>677</v>
      </c>
    </row>
    <row r="448" spans="1:14" x14ac:dyDescent="0.45">
      <c r="A448">
        <v>1429</v>
      </c>
      <c r="B448" t="s">
        <v>790</v>
      </c>
      <c r="C448" t="s">
        <v>1287</v>
      </c>
      <c r="D448" t="s">
        <v>1311</v>
      </c>
      <c r="E448">
        <v>23</v>
      </c>
      <c r="H448" s="2">
        <v>23000</v>
      </c>
      <c r="I448" s="5">
        <f t="shared" si="25"/>
        <v>567640</v>
      </c>
      <c r="J448" s="2">
        <v>1196000</v>
      </c>
      <c r="K448" s="5">
        <f t="shared" si="26"/>
        <v>29517280</v>
      </c>
      <c r="L448">
        <v>24</v>
      </c>
      <c r="M448" t="s">
        <v>70</v>
      </c>
      <c r="N448" t="s">
        <v>18</v>
      </c>
    </row>
    <row r="449" spans="1:14" x14ac:dyDescent="0.45">
      <c r="A449">
        <v>1430</v>
      </c>
      <c r="B449" t="s">
        <v>790</v>
      </c>
      <c r="C449" t="s">
        <v>1287</v>
      </c>
      <c r="D449" t="s">
        <v>1312</v>
      </c>
      <c r="E449">
        <v>24</v>
      </c>
      <c r="H449" s="2">
        <v>21000</v>
      </c>
      <c r="I449" s="5">
        <f t="shared" si="25"/>
        <v>518280</v>
      </c>
      <c r="J449" s="2">
        <v>1092000</v>
      </c>
      <c r="K449" s="5">
        <f t="shared" si="26"/>
        <v>26950560</v>
      </c>
      <c r="L449">
        <v>29</v>
      </c>
      <c r="M449" t="s">
        <v>28</v>
      </c>
      <c r="N449" t="s">
        <v>812</v>
      </c>
    </row>
    <row r="450" spans="1:14" x14ac:dyDescent="0.45">
      <c r="A450">
        <v>1431</v>
      </c>
      <c r="B450" t="s">
        <v>790</v>
      </c>
      <c r="C450" t="s">
        <v>1287</v>
      </c>
      <c r="D450" t="s">
        <v>1313</v>
      </c>
      <c r="E450">
        <v>25</v>
      </c>
      <c r="H450" s="2">
        <v>20000</v>
      </c>
      <c r="I450" s="5">
        <f t="shared" si="25"/>
        <v>493600</v>
      </c>
      <c r="J450" s="2">
        <v>1040000</v>
      </c>
      <c r="K450" s="5">
        <f t="shared" si="26"/>
        <v>25667200</v>
      </c>
      <c r="L450">
        <v>26</v>
      </c>
      <c r="M450" t="s">
        <v>30</v>
      </c>
      <c r="N450" t="s">
        <v>913</v>
      </c>
    </row>
    <row r="451" spans="1:14" x14ac:dyDescent="0.45">
      <c r="A451">
        <v>1432</v>
      </c>
      <c r="B451" t="s">
        <v>790</v>
      </c>
      <c r="C451" t="s">
        <v>1287</v>
      </c>
      <c r="D451" t="s">
        <v>1314</v>
      </c>
      <c r="E451">
        <v>26</v>
      </c>
      <c r="H451" s="2">
        <v>19000</v>
      </c>
      <c r="I451" s="5">
        <f t="shared" ref="I451:I514" si="27">H451*$P$3</f>
        <v>468920</v>
      </c>
      <c r="J451" s="2">
        <v>988000</v>
      </c>
      <c r="K451" s="5">
        <f t="shared" ref="K451:K514" si="28">J451*$P$3</f>
        <v>24383840</v>
      </c>
      <c r="L451">
        <v>25</v>
      </c>
      <c r="M451" t="s">
        <v>73</v>
      </c>
      <c r="N451" t="s">
        <v>1265</v>
      </c>
    </row>
    <row r="452" spans="1:14" x14ac:dyDescent="0.45">
      <c r="A452">
        <v>1433</v>
      </c>
      <c r="B452" t="s">
        <v>790</v>
      </c>
      <c r="C452" t="s">
        <v>1287</v>
      </c>
      <c r="D452" t="s">
        <v>1315</v>
      </c>
      <c r="E452">
        <v>27</v>
      </c>
      <c r="H452" s="2">
        <v>17000</v>
      </c>
      <c r="I452" s="5">
        <f t="shared" si="27"/>
        <v>419560</v>
      </c>
      <c r="J452" s="2">
        <v>884000</v>
      </c>
      <c r="K452" s="5">
        <f t="shared" si="28"/>
        <v>21817120</v>
      </c>
      <c r="L452">
        <v>27</v>
      </c>
      <c r="M452" t="s">
        <v>72</v>
      </c>
      <c r="N452" t="s">
        <v>846</v>
      </c>
    </row>
    <row r="453" spans="1:14" x14ac:dyDescent="0.45">
      <c r="A453">
        <v>1434</v>
      </c>
      <c r="B453" t="s">
        <v>790</v>
      </c>
      <c r="C453" t="s">
        <v>1316</v>
      </c>
      <c r="D453" t="s">
        <v>1317</v>
      </c>
      <c r="E453">
        <v>1</v>
      </c>
      <c r="H453" s="2">
        <v>100000</v>
      </c>
      <c r="I453" s="5">
        <f t="shared" si="27"/>
        <v>2468000</v>
      </c>
      <c r="J453" s="2">
        <v>5200000</v>
      </c>
      <c r="K453" s="5">
        <f t="shared" si="28"/>
        <v>128336000</v>
      </c>
      <c r="L453">
        <v>24</v>
      </c>
      <c r="M453" t="s">
        <v>20</v>
      </c>
      <c r="N453" t="s">
        <v>886</v>
      </c>
    </row>
    <row r="454" spans="1:14" x14ac:dyDescent="0.45">
      <c r="A454">
        <v>1435</v>
      </c>
      <c r="B454" t="s">
        <v>790</v>
      </c>
      <c r="C454" t="s">
        <v>1316</v>
      </c>
      <c r="D454" t="s">
        <v>457</v>
      </c>
      <c r="E454">
        <v>2</v>
      </c>
      <c r="H454" s="2">
        <v>82000</v>
      </c>
      <c r="I454" s="5">
        <f t="shared" si="27"/>
        <v>2023760</v>
      </c>
      <c r="J454" s="2">
        <v>4264000</v>
      </c>
      <c r="K454" s="5">
        <f t="shared" si="28"/>
        <v>105235520</v>
      </c>
      <c r="L454">
        <v>24</v>
      </c>
      <c r="M454" t="s">
        <v>1318</v>
      </c>
      <c r="N454" t="s">
        <v>677</v>
      </c>
    </row>
    <row r="455" spans="1:14" x14ac:dyDescent="0.45">
      <c r="A455">
        <v>1436</v>
      </c>
      <c r="B455" t="s">
        <v>790</v>
      </c>
      <c r="C455" t="s">
        <v>1316</v>
      </c>
      <c r="D455" t="s">
        <v>1319</v>
      </c>
      <c r="E455">
        <v>3</v>
      </c>
      <c r="H455" s="2">
        <v>78000</v>
      </c>
      <c r="I455" s="5">
        <f t="shared" si="27"/>
        <v>1925040</v>
      </c>
      <c r="J455" s="2">
        <v>4056000</v>
      </c>
      <c r="K455" s="5">
        <f t="shared" si="28"/>
        <v>100102080</v>
      </c>
      <c r="L455">
        <v>30</v>
      </c>
      <c r="M455" t="s">
        <v>17</v>
      </c>
      <c r="N455" t="s">
        <v>106</v>
      </c>
    </row>
    <row r="456" spans="1:14" x14ac:dyDescent="0.45">
      <c r="A456">
        <v>1437</v>
      </c>
      <c r="B456" t="s">
        <v>790</v>
      </c>
      <c r="C456" t="s">
        <v>1316</v>
      </c>
      <c r="D456" t="s">
        <v>1320</v>
      </c>
      <c r="E456">
        <v>4</v>
      </c>
      <c r="H456" s="2">
        <v>77000</v>
      </c>
      <c r="I456" s="5">
        <f t="shared" si="27"/>
        <v>1900360</v>
      </c>
      <c r="J456" s="2">
        <v>4004000</v>
      </c>
      <c r="K456" s="5">
        <f t="shared" si="28"/>
        <v>98818720</v>
      </c>
      <c r="L456">
        <v>32</v>
      </c>
      <c r="M456" t="s">
        <v>28</v>
      </c>
      <c r="N456" t="s">
        <v>913</v>
      </c>
    </row>
    <row r="457" spans="1:14" x14ac:dyDescent="0.45">
      <c r="A457">
        <v>1438</v>
      </c>
      <c r="B457" t="s">
        <v>790</v>
      </c>
      <c r="C457" t="s">
        <v>1316</v>
      </c>
      <c r="D457" t="s">
        <v>1321</v>
      </c>
      <c r="E457">
        <v>5</v>
      </c>
      <c r="H457" s="2">
        <v>58000</v>
      </c>
      <c r="I457" s="5">
        <f t="shared" si="27"/>
        <v>1431440</v>
      </c>
      <c r="J457" s="2">
        <v>3016000</v>
      </c>
      <c r="K457" s="5">
        <f t="shared" si="28"/>
        <v>74434880</v>
      </c>
      <c r="L457">
        <v>26</v>
      </c>
      <c r="M457" t="s">
        <v>52</v>
      </c>
      <c r="N457" t="s">
        <v>677</v>
      </c>
    </row>
    <row r="458" spans="1:14" x14ac:dyDescent="0.45">
      <c r="A458">
        <v>1439</v>
      </c>
      <c r="B458" t="s">
        <v>790</v>
      </c>
      <c r="C458" t="s">
        <v>1316</v>
      </c>
      <c r="D458" t="s">
        <v>1322</v>
      </c>
      <c r="E458">
        <v>6</v>
      </c>
      <c r="H458" s="2">
        <v>49000</v>
      </c>
      <c r="I458" s="5">
        <f t="shared" si="27"/>
        <v>1209320</v>
      </c>
      <c r="J458" s="2">
        <v>2548000</v>
      </c>
      <c r="K458" s="5">
        <f t="shared" si="28"/>
        <v>62884640</v>
      </c>
      <c r="L458">
        <v>24</v>
      </c>
      <c r="M458" t="s">
        <v>45</v>
      </c>
      <c r="N458" t="s">
        <v>34</v>
      </c>
    </row>
    <row r="459" spans="1:14" x14ac:dyDescent="0.45">
      <c r="A459">
        <v>1440</v>
      </c>
      <c r="B459" t="s">
        <v>790</v>
      </c>
      <c r="C459" t="s">
        <v>1316</v>
      </c>
      <c r="D459" t="s">
        <v>1323</v>
      </c>
      <c r="E459">
        <v>7</v>
      </c>
      <c r="H459" s="2">
        <v>46000</v>
      </c>
      <c r="I459" s="5">
        <f t="shared" si="27"/>
        <v>1135280</v>
      </c>
      <c r="J459" s="2">
        <v>2392000</v>
      </c>
      <c r="K459" s="5">
        <f t="shared" si="28"/>
        <v>59034560</v>
      </c>
      <c r="L459">
        <v>27</v>
      </c>
      <c r="M459" t="s">
        <v>73</v>
      </c>
      <c r="N459" t="s">
        <v>886</v>
      </c>
    </row>
    <row r="460" spans="1:14" x14ac:dyDescent="0.45">
      <c r="A460">
        <v>1441</v>
      </c>
      <c r="B460" t="s">
        <v>790</v>
      </c>
      <c r="C460" t="s">
        <v>1316</v>
      </c>
      <c r="D460" t="s">
        <v>1324</v>
      </c>
      <c r="E460">
        <v>8</v>
      </c>
      <c r="H460" s="2">
        <v>29000</v>
      </c>
      <c r="I460" s="5">
        <f t="shared" si="27"/>
        <v>715720</v>
      </c>
      <c r="J460" s="2">
        <v>1508000</v>
      </c>
      <c r="K460" s="5">
        <f t="shared" si="28"/>
        <v>37217440</v>
      </c>
      <c r="L460">
        <v>32</v>
      </c>
      <c r="M460" t="s">
        <v>1325</v>
      </c>
      <c r="N460" t="s">
        <v>923</v>
      </c>
    </row>
    <row r="461" spans="1:14" x14ac:dyDescent="0.45">
      <c r="A461">
        <v>1442</v>
      </c>
      <c r="B461" t="s">
        <v>790</v>
      </c>
      <c r="C461" t="s">
        <v>1316</v>
      </c>
      <c r="D461" t="s">
        <v>1326</v>
      </c>
      <c r="E461">
        <v>9</v>
      </c>
      <c r="H461" s="2">
        <v>25000</v>
      </c>
      <c r="I461" s="5">
        <f t="shared" si="27"/>
        <v>617000</v>
      </c>
      <c r="J461" s="2">
        <v>1300000</v>
      </c>
      <c r="K461" s="5">
        <f t="shared" si="28"/>
        <v>32084000</v>
      </c>
      <c r="L461">
        <v>30</v>
      </c>
      <c r="M461" t="s">
        <v>28</v>
      </c>
      <c r="N461" t="s">
        <v>677</v>
      </c>
    </row>
    <row r="462" spans="1:14" x14ac:dyDescent="0.45">
      <c r="A462">
        <v>1443</v>
      </c>
      <c r="B462" t="s">
        <v>790</v>
      </c>
      <c r="C462" t="s">
        <v>1316</v>
      </c>
      <c r="D462" t="s">
        <v>1327</v>
      </c>
      <c r="E462">
        <v>10</v>
      </c>
      <c r="H462" s="2">
        <v>24000</v>
      </c>
      <c r="I462" s="5">
        <f t="shared" si="27"/>
        <v>592320</v>
      </c>
      <c r="J462" s="2">
        <v>1248000</v>
      </c>
      <c r="K462" s="5">
        <f t="shared" si="28"/>
        <v>30800640</v>
      </c>
      <c r="L462">
        <v>24</v>
      </c>
      <c r="M462" t="s">
        <v>17</v>
      </c>
      <c r="N462" t="s">
        <v>57</v>
      </c>
    </row>
    <row r="463" spans="1:14" x14ac:dyDescent="0.45">
      <c r="A463">
        <v>1444</v>
      </c>
      <c r="B463" t="s">
        <v>790</v>
      </c>
      <c r="C463" t="s">
        <v>1316</v>
      </c>
      <c r="D463" t="s">
        <v>1328</v>
      </c>
      <c r="E463">
        <v>11</v>
      </c>
      <c r="H463" s="2">
        <v>23000</v>
      </c>
      <c r="I463" s="5">
        <f t="shared" si="27"/>
        <v>567640</v>
      </c>
      <c r="J463" s="2">
        <v>1196000</v>
      </c>
      <c r="K463" s="5">
        <f t="shared" si="28"/>
        <v>29517280</v>
      </c>
      <c r="L463">
        <v>30</v>
      </c>
      <c r="M463" t="s">
        <v>59</v>
      </c>
      <c r="N463" t="s">
        <v>1329</v>
      </c>
    </row>
    <row r="464" spans="1:14" x14ac:dyDescent="0.45">
      <c r="A464">
        <v>1445</v>
      </c>
      <c r="B464" t="s">
        <v>790</v>
      </c>
      <c r="C464" t="s">
        <v>1316</v>
      </c>
      <c r="D464" t="s">
        <v>1330</v>
      </c>
      <c r="E464">
        <v>12</v>
      </c>
      <c r="H464" s="2">
        <v>19000</v>
      </c>
      <c r="I464" s="5">
        <f t="shared" si="27"/>
        <v>468920</v>
      </c>
      <c r="J464" s="2">
        <v>988000</v>
      </c>
      <c r="K464" s="5">
        <f t="shared" si="28"/>
        <v>24383840</v>
      </c>
      <c r="L464">
        <v>28</v>
      </c>
      <c r="M464" t="s">
        <v>70</v>
      </c>
      <c r="N464" t="s">
        <v>525</v>
      </c>
    </row>
    <row r="465" spans="1:14" x14ac:dyDescent="0.45">
      <c r="A465">
        <v>1446</v>
      </c>
      <c r="B465" t="s">
        <v>790</v>
      </c>
      <c r="C465" t="s">
        <v>1316</v>
      </c>
      <c r="D465" t="s">
        <v>1331</v>
      </c>
      <c r="E465">
        <v>13</v>
      </c>
      <c r="H465" s="2">
        <v>19000</v>
      </c>
      <c r="I465" s="5">
        <f t="shared" si="27"/>
        <v>468920</v>
      </c>
      <c r="J465" s="2">
        <v>988000</v>
      </c>
      <c r="K465" s="5">
        <f t="shared" si="28"/>
        <v>24383840</v>
      </c>
      <c r="L465">
        <v>24</v>
      </c>
      <c r="M465" t="s">
        <v>20</v>
      </c>
      <c r="N465" t="s">
        <v>677</v>
      </c>
    </row>
    <row r="466" spans="1:14" x14ac:dyDescent="0.45">
      <c r="A466">
        <v>1447</v>
      </c>
      <c r="B466" t="s">
        <v>790</v>
      </c>
      <c r="C466" t="s">
        <v>1316</v>
      </c>
      <c r="D466" t="s">
        <v>1332</v>
      </c>
      <c r="E466">
        <v>14</v>
      </c>
      <c r="H466" s="2">
        <v>15000</v>
      </c>
      <c r="I466" s="5">
        <f t="shared" si="27"/>
        <v>370200</v>
      </c>
      <c r="J466" s="2">
        <v>780000</v>
      </c>
      <c r="K466" s="5">
        <f t="shared" si="28"/>
        <v>19250400</v>
      </c>
      <c r="L466">
        <v>27</v>
      </c>
      <c r="M466" t="s">
        <v>1132</v>
      </c>
      <c r="N466" t="s">
        <v>677</v>
      </c>
    </row>
    <row r="467" spans="1:14" x14ac:dyDescent="0.45">
      <c r="A467">
        <v>1448</v>
      </c>
      <c r="B467" t="s">
        <v>790</v>
      </c>
      <c r="C467" t="s">
        <v>1316</v>
      </c>
      <c r="D467" t="s">
        <v>1333</v>
      </c>
      <c r="E467">
        <v>15</v>
      </c>
      <c r="H467" s="2">
        <v>12000</v>
      </c>
      <c r="I467" s="5">
        <f t="shared" si="27"/>
        <v>296160</v>
      </c>
      <c r="J467" s="2">
        <v>624000</v>
      </c>
      <c r="K467" s="5">
        <f t="shared" si="28"/>
        <v>15400320</v>
      </c>
      <c r="L467">
        <v>24</v>
      </c>
      <c r="M467" t="s">
        <v>17</v>
      </c>
      <c r="N467" t="s">
        <v>317</v>
      </c>
    </row>
    <row r="468" spans="1:14" x14ac:dyDescent="0.45">
      <c r="A468">
        <v>1449</v>
      </c>
      <c r="B468" t="s">
        <v>790</v>
      </c>
      <c r="C468" t="s">
        <v>1316</v>
      </c>
      <c r="D468" t="s">
        <v>1273</v>
      </c>
      <c r="E468">
        <v>16</v>
      </c>
      <c r="H468" s="2">
        <v>12000</v>
      </c>
      <c r="I468" s="5">
        <f t="shared" si="27"/>
        <v>296160</v>
      </c>
      <c r="J468" s="2">
        <v>624000</v>
      </c>
      <c r="K468" s="5">
        <f t="shared" si="28"/>
        <v>15400320</v>
      </c>
      <c r="L468">
        <v>24</v>
      </c>
      <c r="M468" t="s">
        <v>45</v>
      </c>
      <c r="N468" t="s">
        <v>106</v>
      </c>
    </row>
    <row r="469" spans="1:14" x14ac:dyDescent="0.45">
      <c r="A469">
        <v>1450</v>
      </c>
      <c r="B469" t="s">
        <v>790</v>
      </c>
      <c r="C469" t="s">
        <v>1316</v>
      </c>
      <c r="D469" t="s">
        <v>1334</v>
      </c>
      <c r="E469">
        <v>17</v>
      </c>
      <c r="H469" s="2">
        <v>8400</v>
      </c>
      <c r="I469" s="5">
        <f t="shared" si="27"/>
        <v>207312</v>
      </c>
      <c r="J469" s="2">
        <v>436800</v>
      </c>
      <c r="K469" s="5">
        <f t="shared" si="28"/>
        <v>10780224</v>
      </c>
      <c r="L469">
        <v>28</v>
      </c>
      <c r="M469" t="s">
        <v>96</v>
      </c>
      <c r="N469" t="s">
        <v>317</v>
      </c>
    </row>
    <row r="470" spans="1:14" x14ac:dyDescent="0.45">
      <c r="A470">
        <v>1451</v>
      </c>
      <c r="B470" t="s">
        <v>790</v>
      </c>
      <c r="C470" t="s">
        <v>1316</v>
      </c>
      <c r="D470" t="s">
        <v>1335</v>
      </c>
      <c r="E470">
        <v>18</v>
      </c>
      <c r="H470" s="2">
        <v>8300</v>
      </c>
      <c r="I470" s="5">
        <f t="shared" si="27"/>
        <v>204844</v>
      </c>
      <c r="J470" s="2">
        <v>431600</v>
      </c>
      <c r="K470" s="5">
        <f t="shared" si="28"/>
        <v>10651888</v>
      </c>
      <c r="L470">
        <v>18</v>
      </c>
      <c r="M470" t="s">
        <v>43</v>
      </c>
      <c r="N470" t="s">
        <v>173</v>
      </c>
    </row>
    <row r="471" spans="1:14" x14ac:dyDescent="0.45">
      <c r="A471">
        <v>1452</v>
      </c>
      <c r="B471" t="s">
        <v>790</v>
      </c>
      <c r="C471" t="s">
        <v>1316</v>
      </c>
      <c r="D471" t="s">
        <v>1336</v>
      </c>
      <c r="E471">
        <v>19</v>
      </c>
      <c r="H471" s="2">
        <v>8000</v>
      </c>
      <c r="I471" s="5">
        <f t="shared" si="27"/>
        <v>197440</v>
      </c>
      <c r="J471" s="2">
        <v>416000</v>
      </c>
      <c r="K471" s="5">
        <f t="shared" si="28"/>
        <v>10266880</v>
      </c>
      <c r="L471">
        <v>23</v>
      </c>
      <c r="M471" t="s">
        <v>26</v>
      </c>
      <c r="N471" t="s">
        <v>812</v>
      </c>
    </row>
    <row r="472" spans="1:14" x14ac:dyDescent="0.45">
      <c r="A472">
        <v>1453</v>
      </c>
      <c r="B472" t="s">
        <v>790</v>
      </c>
      <c r="C472" t="s">
        <v>1316</v>
      </c>
      <c r="D472" t="s">
        <v>1337</v>
      </c>
      <c r="E472">
        <v>20</v>
      </c>
      <c r="H472" s="2">
        <v>7200</v>
      </c>
      <c r="I472" s="5">
        <f t="shared" si="27"/>
        <v>177696</v>
      </c>
      <c r="J472" s="2">
        <v>374400</v>
      </c>
      <c r="K472" s="5">
        <f t="shared" si="28"/>
        <v>9240192</v>
      </c>
      <c r="L472">
        <v>21</v>
      </c>
      <c r="M472" t="s">
        <v>63</v>
      </c>
      <c r="N472" t="s">
        <v>677</v>
      </c>
    </row>
    <row r="473" spans="1:14" x14ac:dyDescent="0.45">
      <c r="A473">
        <v>1454</v>
      </c>
      <c r="B473" t="s">
        <v>790</v>
      </c>
      <c r="C473" t="s">
        <v>1316</v>
      </c>
      <c r="D473" t="s">
        <v>1338</v>
      </c>
      <c r="E473">
        <v>21</v>
      </c>
      <c r="H473" s="2">
        <v>7200</v>
      </c>
      <c r="I473" s="5">
        <f t="shared" si="27"/>
        <v>177696</v>
      </c>
      <c r="J473" s="2">
        <v>374400</v>
      </c>
      <c r="K473" s="5">
        <f t="shared" si="28"/>
        <v>9240192</v>
      </c>
      <c r="L473">
        <v>21</v>
      </c>
      <c r="M473" t="s">
        <v>38</v>
      </c>
      <c r="N473" t="s">
        <v>677</v>
      </c>
    </row>
    <row r="474" spans="1:14" x14ac:dyDescent="0.45">
      <c r="A474">
        <v>1455</v>
      </c>
      <c r="B474" t="s">
        <v>790</v>
      </c>
      <c r="C474" t="s">
        <v>1316</v>
      </c>
      <c r="D474" t="s">
        <v>1339</v>
      </c>
      <c r="E474">
        <v>22</v>
      </c>
      <c r="H474" s="2">
        <v>7000</v>
      </c>
      <c r="I474" s="5">
        <f t="shared" si="27"/>
        <v>172760</v>
      </c>
      <c r="J474" s="2">
        <v>364000</v>
      </c>
      <c r="K474" s="5">
        <f t="shared" si="28"/>
        <v>8983520</v>
      </c>
      <c r="L474">
        <v>22</v>
      </c>
      <c r="M474" t="s">
        <v>96</v>
      </c>
      <c r="N474" t="s">
        <v>886</v>
      </c>
    </row>
    <row r="475" spans="1:14" x14ac:dyDescent="0.45">
      <c r="A475">
        <v>1456</v>
      </c>
      <c r="B475" t="s">
        <v>790</v>
      </c>
      <c r="C475" t="s">
        <v>1316</v>
      </c>
      <c r="D475" t="s">
        <v>1340</v>
      </c>
      <c r="E475">
        <v>23</v>
      </c>
      <c r="H475" s="2">
        <v>6600</v>
      </c>
      <c r="I475" s="5">
        <f t="shared" si="27"/>
        <v>162888</v>
      </c>
      <c r="J475" s="2">
        <v>343200</v>
      </c>
      <c r="K475" s="5">
        <f t="shared" si="28"/>
        <v>8470176</v>
      </c>
      <c r="L475">
        <v>23</v>
      </c>
      <c r="M475" t="s">
        <v>72</v>
      </c>
      <c r="N475" t="s">
        <v>677</v>
      </c>
    </row>
    <row r="476" spans="1:14" x14ac:dyDescent="0.45">
      <c r="A476">
        <v>1457</v>
      </c>
      <c r="B476" t="s">
        <v>790</v>
      </c>
      <c r="C476" t="s">
        <v>1316</v>
      </c>
      <c r="D476" t="s">
        <v>1341</v>
      </c>
      <c r="E476">
        <v>24</v>
      </c>
      <c r="H476" s="2">
        <v>5400</v>
      </c>
      <c r="I476" s="5">
        <f t="shared" si="27"/>
        <v>133272</v>
      </c>
      <c r="J476" s="2">
        <v>280800</v>
      </c>
      <c r="K476" s="5">
        <f t="shared" si="28"/>
        <v>6930144</v>
      </c>
      <c r="L476">
        <v>23</v>
      </c>
      <c r="M476" t="s">
        <v>28</v>
      </c>
      <c r="N476" t="s">
        <v>677</v>
      </c>
    </row>
    <row r="477" spans="1:14" x14ac:dyDescent="0.45">
      <c r="A477">
        <v>1458</v>
      </c>
      <c r="B477" t="s">
        <v>790</v>
      </c>
      <c r="C477" t="s">
        <v>1316</v>
      </c>
      <c r="D477" t="s">
        <v>1342</v>
      </c>
      <c r="E477">
        <v>25</v>
      </c>
      <c r="H477" s="2">
        <v>5000</v>
      </c>
      <c r="I477" s="5">
        <f t="shared" si="27"/>
        <v>123400</v>
      </c>
      <c r="J477" s="2">
        <v>260000</v>
      </c>
      <c r="K477" s="5">
        <f t="shared" si="28"/>
        <v>6416800</v>
      </c>
      <c r="L477">
        <v>22</v>
      </c>
      <c r="M477" t="s">
        <v>50</v>
      </c>
      <c r="N477" t="s">
        <v>677</v>
      </c>
    </row>
    <row r="478" spans="1:14" x14ac:dyDescent="0.45">
      <c r="A478">
        <v>1459</v>
      </c>
      <c r="B478" t="s">
        <v>790</v>
      </c>
      <c r="C478" t="s">
        <v>1316</v>
      </c>
      <c r="D478" t="s">
        <v>1343</v>
      </c>
      <c r="E478">
        <v>26</v>
      </c>
      <c r="H478" s="2">
        <v>3200</v>
      </c>
      <c r="I478" s="5">
        <f t="shared" si="27"/>
        <v>78976</v>
      </c>
      <c r="J478" s="2">
        <v>166400</v>
      </c>
      <c r="K478" s="5">
        <f t="shared" si="28"/>
        <v>4106752</v>
      </c>
      <c r="L478">
        <v>20</v>
      </c>
      <c r="M478" t="s">
        <v>28</v>
      </c>
      <c r="N478" t="s">
        <v>1344</v>
      </c>
    </row>
    <row r="479" spans="1:14" x14ac:dyDescent="0.45">
      <c r="A479">
        <v>1460</v>
      </c>
      <c r="B479" t="s">
        <v>790</v>
      </c>
      <c r="C479" t="s">
        <v>1316</v>
      </c>
      <c r="D479" t="s">
        <v>1345</v>
      </c>
      <c r="E479">
        <v>27</v>
      </c>
      <c r="H479" s="2">
        <v>3000</v>
      </c>
      <c r="I479" s="5">
        <f t="shared" si="27"/>
        <v>74040</v>
      </c>
      <c r="J479" s="2">
        <v>156000</v>
      </c>
      <c r="K479" s="5">
        <f t="shared" si="28"/>
        <v>3850080</v>
      </c>
      <c r="L479">
        <v>19</v>
      </c>
      <c r="M479" t="s">
        <v>66</v>
      </c>
      <c r="N479" t="s">
        <v>317</v>
      </c>
    </row>
    <row r="480" spans="1:14" x14ac:dyDescent="0.45">
      <c r="A480">
        <v>1461</v>
      </c>
      <c r="B480" t="s">
        <v>790</v>
      </c>
      <c r="C480" t="s">
        <v>1346</v>
      </c>
      <c r="D480" t="s">
        <v>1347</v>
      </c>
      <c r="E480">
        <v>1</v>
      </c>
      <c r="H480" s="2">
        <v>63000</v>
      </c>
      <c r="I480" s="5">
        <f t="shared" si="27"/>
        <v>1554840</v>
      </c>
      <c r="J480" s="2">
        <v>3276000</v>
      </c>
      <c r="K480" s="5">
        <f t="shared" si="28"/>
        <v>80851680</v>
      </c>
      <c r="L480">
        <v>24</v>
      </c>
      <c r="M480" t="s">
        <v>17</v>
      </c>
      <c r="N480" t="s">
        <v>677</v>
      </c>
    </row>
    <row r="481" spans="1:14" x14ac:dyDescent="0.45">
      <c r="A481">
        <v>1462</v>
      </c>
      <c r="B481" t="s">
        <v>790</v>
      </c>
      <c r="C481" t="s">
        <v>1346</v>
      </c>
      <c r="D481" t="s">
        <v>1348</v>
      </c>
      <c r="E481">
        <v>2</v>
      </c>
      <c r="H481" s="2">
        <v>63000</v>
      </c>
      <c r="I481" s="5">
        <f t="shared" si="27"/>
        <v>1554840</v>
      </c>
      <c r="J481" s="2">
        <v>3276000</v>
      </c>
      <c r="K481" s="5">
        <f t="shared" si="28"/>
        <v>80851680</v>
      </c>
      <c r="L481">
        <v>32</v>
      </c>
      <c r="M481" t="s">
        <v>939</v>
      </c>
      <c r="N481" t="s">
        <v>677</v>
      </c>
    </row>
    <row r="482" spans="1:14" x14ac:dyDescent="0.45">
      <c r="A482">
        <v>1463</v>
      </c>
      <c r="B482" t="s">
        <v>790</v>
      </c>
      <c r="C482" t="s">
        <v>1346</v>
      </c>
      <c r="D482" t="s">
        <v>1349</v>
      </c>
      <c r="E482">
        <v>3</v>
      </c>
      <c r="H482" s="2">
        <v>62000</v>
      </c>
      <c r="I482" s="5">
        <f t="shared" si="27"/>
        <v>1530160</v>
      </c>
      <c r="J482" s="2">
        <v>3224000</v>
      </c>
      <c r="K482" s="5">
        <f t="shared" si="28"/>
        <v>79568320</v>
      </c>
      <c r="L482">
        <v>30</v>
      </c>
      <c r="M482" t="s">
        <v>64</v>
      </c>
      <c r="N482" t="s">
        <v>317</v>
      </c>
    </row>
    <row r="483" spans="1:14" x14ac:dyDescent="0.45">
      <c r="A483">
        <v>1464</v>
      </c>
      <c r="B483" t="s">
        <v>790</v>
      </c>
      <c r="C483" t="s">
        <v>1346</v>
      </c>
      <c r="D483" t="s">
        <v>1350</v>
      </c>
      <c r="E483">
        <v>4</v>
      </c>
      <c r="H483" s="2">
        <v>60000</v>
      </c>
      <c r="I483" s="5">
        <f t="shared" si="27"/>
        <v>1480800</v>
      </c>
      <c r="J483" s="2">
        <v>3120000</v>
      </c>
      <c r="K483" s="5">
        <f t="shared" si="28"/>
        <v>77001600</v>
      </c>
      <c r="L483">
        <v>29</v>
      </c>
      <c r="M483" t="s">
        <v>61</v>
      </c>
      <c r="N483" t="s">
        <v>677</v>
      </c>
    </row>
    <row r="484" spans="1:14" x14ac:dyDescent="0.45">
      <c r="A484">
        <v>1465</v>
      </c>
      <c r="B484" t="s">
        <v>790</v>
      </c>
      <c r="C484" t="s">
        <v>1346</v>
      </c>
      <c r="D484" t="s">
        <v>1351</v>
      </c>
      <c r="E484">
        <v>5</v>
      </c>
      <c r="H484" s="2">
        <v>47000</v>
      </c>
      <c r="I484" s="5">
        <f t="shared" si="27"/>
        <v>1159960</v>
      </c>
      <c r="J484" s="2">
        <v>2444000</v>
      </c>
      <c r="K484" s="5">
        <f t="shared" si="28"/>
        <v>60317920</v>
      </c>
      <c r="L484">
        <v>35</v>
      </c>
      <c r="M484" t="s">
        <v>17</v>
      </c>
      <c r="N484" t="s">
        <v>677</v>
      </c>
    </row>
    <row r="485" spans="1:14" x14ac:dyDescent="0.45">
      <c r="A485">
        <v>1466</v>
      </c>
      <c r="B485" t="s">
        <v>790</v>
      </c>
      <c r="C485" t="s">
        <v>1346</v>
      </c>
      <c r="D485" t="s">
        <v>1352</v>
      </c>
      <c r="E485">
        <v>6</v>
      </c>
      <c r="H485" s="2">
        <v>44000</v>
      </c>
      <c r="I485" s="5">
        <f t="shared" si="27"/>
        <v>1085920</v>
      </c>
      <c r="J485" s="2">
        <v>2288000</v>
      </c>
      <c r="K485" s="5">
        <f t="shared" si="28"/>
        <v>56467840</v>
      </c>
      <c r="L485">
        <v>33</v>
      </c>
      <c r="M485" t="s">
        <v>26</v>
      </c>
      <c r="N485" t="s">
        <v>677</v>
      </c>
    </row>
    <row r="486" spans="1:14" x14ac:dyDescent="0.45">
      <c r="A486">
        <v>1467</v>
      </c>
      <c r="B486" t="s">
        <v>790</v>
      </c>
      <c r="C486" t="s">
        <v>1346</v>
      </c>
      <c r="D486" t="s">
        <v>1353</v>
      </c>
      <c r="E486">
        <v>7</v>
      </c>
      <c r="H486" s="2">
        <v>40000</v>
      </c>
      <c r="I486" s="5">
        <f t="shared" si="27"/>
        <v>987200</v>
      </c>
      <c r="J486" s="2">
        <v>2080000</v>
      </c>
      <c r="K486" s="5">
        <f t="shared" si="28"/>
        <v>51334400</v>
      </c>
      <c r="L486">
        <v>29</v>
      </c>
      <c r="M486" t="s">
        <v>28</v>
      </c>
      <c r="N486" t="s">
        <v>18</v>
      </c>
    </row>
    <row r="487" spans="1:14" x14ac:dyDescent="0.45">
      <c r="A487">
        <v>1468</v>
      </c>
      <c r="B487" t="s">
        <v>790</v>
      </c>
      <c r="C487" t="s">
        <v>1346</v>
      </c>
      <c r="D487" t="s">
        <v>1354</v>
      </c>
      <c r="E487">
        <v>8</v>
      </c>
      <c r="H487" s="2">
        <v>39000</v>
      </c>
      <c r="I487" s="5">
        <f t="shared" si="27"/>
        <v>962520</v>
      </c>
      <c r="J487" s="2">
        <v>2028000</v>
      </c>
      <c r="K487" s="5">
        <f t="shared" si="28"/>
        <v>50051040</v>
      </c>
      <c r="L487">
        <v>32</v>
      </c>
      <c r="M487" t="s">
        <v>28</v>
      </c>
      <c r="N487" t="s">
        <v>677</v>
      </c>
    </row>
    <row r="488" spans="1:14" x14ac:dyDescent="0.45">
      <c r="A488">
        <v>1469</v>
      </c>
      <c r="B488" t="s">
        <v>790</v>
      </c>
      <c r="C488" t="s">
        <v>1346</v>
      </c>
      <c r="D488" t="s">
        <v>1355</v>
      </c>
      <c r="E488">
        <v>9</v>
      </c>
      <c r="H488" s="2">
        <v>38000</v>
      </c>
      <c r="I488" s="5">
        <f t="shared" si="27"/>
        <v>937840</v>
      </c>
      <c r="J488" s="2">
        <v>1976000</v>
      </c>
      <c r="K488" s="5">
        <f t="shared" si="28"/>
        <v>48767680</v>
      </c>
      <c r="L488">
        <v>27</v>
      </c>
      <c r="M488" t="s">
        <v>45</v>
      </c>
      <c r="N488" t="s">
        <v>677</v>
      </c>
    </row>
    <row r="489" spans="1:14" x14ac:dyDescent="0.45">
      <c r="A489">
        <v>1470</v>
      </c>
      <c r="B489" t="s">
        <v>790</v>
      </c>
      <c r="C489" t="s">
        <v>1346</v>
      </c>
      <c r="D489" t="s">
        <v>951</v>
      </c>
      <c r="E489">
        <v>10</v>
      </c>
      <c r="H489" s="2">
        <v>37000</v>
      </c>
      <c r="I489" s="5">
        <f t="shared" si="27"/>
        <v>913160</v>
      </c>
      <c r="J489" s="2">
        <v>1924000</v>
      </c>
      <c r="K489" s="5">
        <f t="shared" si="28"/>
        <v>47484320</v>
      </c>
      <c r="L489">
        <v>29</v>
      </c>
      <c r="M489" t="s">
        <v>146</v>
      </c>
      <c r="N489" t="s">
        <v>953</v>
      </c>
    </row>
    <row r="490" spans="1:14" x14ac:dyDescent="0.45">
      <c r="A490">
        <v>1471</v>
      </c>
      <c r="B490" t="s">
        <v>790</v>
      </c>
      <c r="C490" t="s">
        <v>1346</v>
      </c>
      <c r="D490" t="s">
        <v>1356</v>
      </c>
      <c r="E490">
        <v>11</v>
      </c>
      <c r="H490" s="2">
        <v>32000</v>
      </c>
      <c r="I490" s="5">
        <f t="shared" si="27"/>
        <v>789760</v>
      </c>
      <c r="J490" s="2">
        <v>1664000</v>
      </c>
      <c r="K490" s="5">
        <f t="shared" si="28"/>
        <v>41067520</v>
      </c>
      <c r="L490">
        <v>25</v>
      </c>
      <c r="M490" t="s">
        <v>52</v>
      </c>
      <c r="N490" t="s">
        <v>677</v>
      </c>
    </row>
    <row r="491" spans="1:14" x14ac:dyDescent="0.45">
      <c r="A491">
        <v>1472</v>
      </c>
      <c r="B491" t="s">
        <v>790</v>
      </c>
      <c r="C491" t="s">
        <v>1346</v>
      </c>
      <c r="D491" t="s">
        <v>1357</v>
      </c>
      <c r="E491">
        <v>12</v>
      </c>
      <c r="H491" s="2">
        <v>27000</v>
      </c>
      <c r="I491" s="5">
        <f t="shared" si="27"/>
        <v>666360</v>
      </c>
      <c r="J491" s="2">
        <v>1404000</v>
      </c>
      <c r="K491" s="5">
        <f t="shared" si="28"/>
        <v>34650720</v>
      </c>
      <c r="L491">
        <v>23</v>
      </c>
      <c r="M491" t="s">
        <v>540</v>
      </c>
      <c r="N491" t="s">
        <v>18</v>
      </c>
    </row>
    <row r="492" spans="1:14" x14ac:dyDescent="0.45">
      <c r="A492">
        <v>1473</v>
      </c>
      <c r="B492" t="s">
        <v>790</v>
      </c>
      <c r="C492" t="s">
        <v>1346</v>
      </c>
      <c r="D492" t="s">
        <v>1358</v>
      </c>
      <c r="E492">
        <v>13</v>
      </c>
      <c r="H492" s="2">
        <v>26000</v>
      </c>
      <c r="I492" s="5">
        <f t="shared" si="27"/>
        <v>641680</v>
      </c>
      <c r="J492" s="2">
        <v>1352000</v>
      </c>
      <c r="K492" s="5">
        <f t="shared" si="28"/>
        <v>33367360</v>
      </c>
      <c r="L492">
        <v>29</v>
      </c>
      <c r="M492" t="s">
        <v>66</v>
      </c>
      <c r="N492" t="s">
        <v>677</v>
      </c>
    </row>
    <row r="493" spans="1:14" x14ac:dyDescent="0.45">
      <c r="A493">
        <v>1474</v>
      </c>
      <c r="B493" t="s">
        <v>790</v>
      </c>
      <c r="C493" t="s">
        <v>1346</v>
      </c>
      <c r="D493" t="s">
        <v>1359</v>
      </c>
      <c r="E493">
        <v>14</v>
      </c>
      <c r="H493" s="2">
        <v>26000</v>
      </c>
      <c r="I493" s="5">
        <f t="shared" si="27"/>
        <v>641680</v>
      </c>
      <c r="J493" s="2">
        <v>1352000</v>
      </c>
      <c r="K493" s="5">
        <f t="shared" si="28"/>
        <v>33367360</v>
      </c>
      <c r="L493">
        <v>26</v>
      </c>
      <c r="M493" t="s">
        <v>40</v>
      </c>
      <c r="N493" t="s">
        <v>677</v>
      </c>
    </row>
    <row r="494" spans="1:14" x14ac:dyDescent="0.45">
      <c r="A494">
        <v>1475</v>
      </c>
      <c r="B494" t="s">
        <v>790</v>
      </c>
      <c r="C494" t="s">
        <v>1346</v>
      </c>
      <c r="D494" t="s">
        <v>1360</v>
      </c>
      <c r="E494">
        <v>15</v>
      </c>
      <c r="H494" s="2">
        <v>25000</v>
      </c>
      <c r="I494" s="5">
        <f t="shared" si="27"/>
        <v>617000</v>
      </c>
      <c r="J494" s="2">
        <v>1300000</v>
      </c>
      <c r="K494" s="5">
        <f t="shared" si="28"/>
        <v>32084000</v>
      </c>
      <c r="L494">
        <v>24</v>
      </c>
      <c r="M494" t="s">
        <v>73</v>
      </c>
      <c r="N494" t="s">
        <v>913</v>
      </c>
    </row>
    <row r="495" spans="1:14" x14ac:dyDescent="0.45">
      <c r="A495">
        <v>1476</v>
      </c>
      <c r="B495" t="s">
        <v>790</v>
      </c>
      <c r="C495" t="s">
        <v>1346</v>
      </c>
      <c r="D495" t="s">
        <v>1361</v>
      </c>
      <c r="E495">
        <v>16</v>
      </c>
      <c r="H495" s="2">
        <v>24000</v>
      </c>
      <c r="I495" s="5">
        <f t="shared" si="27"/>
        <v>592320</v>
      </c>
      <c r="J495" s="2">
        <v>1248000</v>
      </c>
      <c r="K495" s="5">
        <f t="shared" si="28"/>
        <v>30800640</v>
      </c>
      <c r="L495">
        <v>33</v>
      </c>
      <c r="M495" t="s">
        <v>26</v>
      </c>
      <c r="N495" t="s">
        <v>317</v>
      </c>
    </row>
    <row r="496" spans="1:14" x14ac:dyDescent="0.45">
      <c r="A496">
        <v>1477</v>
      </c>
      <c r="B496" t="s">
        <v>790</v>
      </c>
      <c r="C496" t="s">
        <v>1346</v>
      </c>
      <c r="D496" t="s">
        <v>1362</v>
      </c>
      <c r="E496">
        <v>17</v>
      </c>
      <c r="H496" s="2">
        <v>24000</v>
      </c>
      <c r="I496" s="5">
        <f t="shared" si="27"/>
        <v>592320</v>
      </c>
      <c r="J496" s="2">
        <v>1248000</v>
      </c>
      <c r="K496" s="5">
        <f t="shared" si="28"/>
        <v>30800640</v>
      </c>
      <c r="L496">
        <v>24</v>
      </c>
      <c r="M496" t="s">
        <v>61</v>
      </c>
      <c r="N496" t="s">
        <v>451</v>
      </c>
    </row>
    <row r="497" spans="1:14" x14ac:dyDescent="0.45">
      <c r="A497">
        <v>1478</v>
      </c>
      <c r="B497" t="s">
        <v>790</v>
      </c>
      <c r="C497" t="s">
        <v>1346</v>
      </c>
      <c r="D497" t="s">
        <v>1363</v>
      </c>
      <c r="E497">
        <v>18</v>
      </c>
      <c r="H497" s="2">
        <v>23000</v>
      </c>
      <c r="I497" s="5">
        <f t="shared" si="27"/>
        <v>567640</v>
      </c>
      <c r="J497" s="2">
        <v>1196000</v>
      </c>
      <c r="K497" s="5">
        <f t="shared" si="28"/>
        <v>29517280</v>
      </c>
      <c r="L497">
        <v>28</v>
      </c>
      <c r="M497" t="s">
        <v>72</v>
      </c>
      <c r="N497" t="s">
        <v>677</v>
      </c>
    </row>
    <row r="498" spans="1:14" x14ac:dyDescent="0.45">
      <c r="A498">
        <v>1479</v>
      </c>
      <c r="B498" t="s">
        <v>790</v>
      </c>
      <c r="C498" t="s">
        <v>1346</v>
      </c>
      <c r="D498" t="s">
        <v>1364</v>
      </c>
      <c r="E498">
        <v>19</v>
      </c>
      <c r="H498" s="2">
        <v>22000</v>
      </c>
      <c r="I498" s="5">
        <f t="shared" si="27"/>
        <v>542960</v>
      </c>
      <c r="J498" s="2">
        <v>1144000</v>
      </c>
      <c r="K498" s="5">
        <f t="shared" si="28"/>
        <v>28233920</v>
      </c>
      <c r="L498">
        <v>28</v>
      </c>
      <c r="M498" t="s">
        <v>70</v>
      </c>
      <c r="N498" t="s">
        <v>975</v>
      </c>
    </row>
    <row r="499" spans="1:14" x14ac:dyDescent="0.45">
      <c r="A499">
        <v>1480</v>
      </c>
      <c r="B499" t="s">
        <v>790</v>
      </c>
      <c r="C499" t="s">
        <v>1346</v>
      </c>
      <c r="D499" t="s">
        <v>1365</v>
      </c>
      <c r="E499">
        <v>20</v>
      </c>
      <c r="H499" s="2">
        <v>22000</v>
      </c>
      <c r="I499" s="5">
        <f t="shared" si="27"/>
        <v>542960</v>
      </c>
      <c r="J499" s="2">
        <v>1144000</v>
      </c>
      <c r="K499" s="5">
        <f t="shared" si="28"/>
        <v>28233920</v>
      </c>
      <c r="L499">
        <v>22</v>
      </c>
      <c r="M499" t="s">
        <v>73</v>
      </c>
      <c r="N499" t="s">
        <v>197</v>
      </c>
    </row>
    <row r="500" spans="1:14" x14ac:dyDescent="0.45">
      <c r="A500">
        <v>1481</v>
      </c>
      <c r="B500" t="s">
        <v>790</v>
      </c>
      <c r="C500" t="s">
        <v>1346</v>
      </c>
      <c r="D500" t="s">
        <v>1366</v>
      </c>
      <c r="E500">
        <v>21</v>
      </c>
      <c r="H500" s="2">
        <v>21000</v>
      </c>
      <c r="I500" s="5">
        <f t="shared" si="27"/>
        <v>518280</v>
      </c>
      <c r="J500" s="2">
        <v>1092000</v>
      </c>
      <c r="K500" s="5">
        <f t="shared" si="28"/>
        <v>26950560</v>
      </c>
      <c r="L500">
        <v>30</v>
      </c>
      <c r="M500" t="s">
        <v>70</v>
      </c>
      <c r="N500" t="s">
        <v>677</v>
      </c>
    </row>
    <row r="501" spans="1:14" x14ac:dyDescent="0.45">
      <c r="A501">
        <v>1482</v>
      </c>
      <c r="B501" t="s">
        <v>790</v>
      </c>
      <c r="C501" t="s">
        <v>1346</v>
      </c>
      <c r="D501" t="s">
        <v>1367</v>
      </c>
      <c r="E501">
        <v>22</v>
      </c>
      <c r="H501" s="2">
        <v>19000</v>
      </c>
      <c r="I501" s="5">
        <f t="shared" si="27"/>
        <v>468920</v>
      </c>
      <c r="J501" s="2">
        <v>988000</v>
      </c>
      <c r="K501" s="5">
        <f t="shared" si="28"/>
        <v>24383840</v>
      </c>
      <c r="L501">
        <v>23</v>
      </c>
      <c r="M501" t="s">
        <v>22</v>
      </c>
      <c r="N501" t="s">
        <v>299</v>
      </c>
    </row>
    <row r="502" spans="1:14" x14ac:dyDescent="0.45">
      <c r="A502">
        <v>1483</v>
      </c>
      <c r="B502" t="s">
        <v>790</v>
      </c>
      <c r="C502" t="s">
        <v>1346</v>
      </c>
      <c r="D502" t="s">
        <v>1368</v>
      </c>
      <c r="E502">
        <v>23</v>
      </c>
      <c r="H502" s="2">
        <v>16000</v>
      </c>
      <c r="I502" s="5">
        <f t="shared" si="27"/>
        <v>394880</v>
      </c>
      <c r="J502" s="2">
        <v>832000</v>
      </c>
      <c r="K502" s="5">
        <f t="shared" si="28"/>
        <v>20533760</v>
      </c>
      <c r="L502">
        <v>29</v>
      </c>
      <c r="M502" t="s">
        <v>231</v>
      </c>
      <c r="N502" t="s">
        <v>677</v>
      </c>
    </row>
    <row r="503" spans="1:14" x14ac:dyDescent="0.45">
      <c r="A503">
        <v>1484</v>
      </c>
      <c r="B503" t="s">
        <v>790</v>
      </c>
      <c r="C503" t="s">
        <v>1346</v>
      </c>
      <c r="D503" t="s">
        <v>1369</v>
      </c>
      <c r="E503">
        <v>24</v>
      </c>
      <c r="H503" s="2">
        <v>14000</v>
      </c>
      <c r="I503" s="5">
        <f t="shared" si="27"/>
        <v>345520</v>
      </c>
      <c r="J503" s="2">
        <v>728000</v>
      </c>
      <c r="K503" s="5">
        <f t="shared" si="28"/>
        <v>17967040</v>
      </c>
      <c r="L503">
        <v>18</v>
      </c>
      <c r="M503" t="s">
        <v>20</v>
      </c>
      <c r="N503" t="s">
        <v>677</v>
      </c>
    </row>
    <row r="504" spans="1:14" x14ac:dyDescent="0.45">
      <c r="A504">
        <v>1485</v>
      </c>
      <c r="B504" t="s">
        <v>790</v>
      </c>
      <c r="C504" t="s">
        <v>1346</v>
      </c>
      <c r="D504" t="s">
        <v>1370</v>
      </c>
      <c r="E504">
        <v>25</v>
      </c>
      <c r="H504" s="2">
        <v>7400</v>
      </c>
      <c r="I504" s="5">
        <f t="shared" si="27"/>
        <v>182632</v>
      </c>
      <c r="J504" s="2">
        <v>384800</v>
      </c>
      <c r="K504" s="5">
        <f t="shared" si="28"/>
        <v>9496864</v>
      </c>
      <c r="L504">
        <v>25</v>
      </c>
      <c r="M504" t="s">
        <v>38</v>
      </c>
      <c r="N504" t="s">
        <v>677</v>
      </c>
    </row>
    <row r="505" spans="1:14" x14ac:dyDescent="0.45">
      <c r="A505">
        <v>1486</v>
      </c>
      <c r="B505" t="s">
        <v>790</v>
      </c>
      <c r="C505" t="s">
        <v>1371</v>
      </c>
      <c r="D505" t="s">
        <v>1372</v>
      </c>
      <c r="E505">
        <v>1</v>
      </c>
      <c r="H505" s="2">
        <v>45000</v>
      </c>
      <c r="I505" s="5">
        <f t="shared" si="27"/>
        <v>1110600</v>
      </c>
      <c r="J505" s="2">
        <v>2340000</v>
      </c>
      <c r="K505" s="5">
        <f t="shared" si="28"/>
        <v>57751200</v>
      </c>
      <c r="L505">
        <v>28</v>
      </c>
      <c r="M505" t="s">
        <v>45</v>
      </c>
      <c r="N505" t="s">
        <v>1373</v>
      </c>
    </row>
    <row r="506" spans="1:14" x14ac:dyDescent="0.45">
      <c r="A506">
        <v>1487</v>
      </c>
      <c r="B506" t="s">
        <v>790</v>
      </c>
      <c r="C506" t="s">
        <v>1371</v>
      </c>
      <c r="D506" t="s">
        <v>1374</v>
      </c>
      <c r="E506">
        <v>2</v>
      </c>
      <c r="H506" s="2">
        <v>16000</v>
      </c>
      <c r="I506" s="5">
        <f t="shared" si="27"/>
        <v>394880</v>
      </c>
      <c r="J506" s="2">
        <v>832000</v>
      </c>
      <c r="K506" s="5">
        <f t="shared" si="28"/>
        <v>20533760</v>
      </c>
      <c r="L506">
        <v>29</v>
      </c>
      <c r="M506" t="s">
        <v>72</v>
      </c>
      <c r="N506" t="s">
        <v>34</v>
      </c>
    </row>
    <row r="507" spans="1:14" x14ac:dyDescent="0.45">
      <c r="A507">
        <v>1488</v>
      </c>
      <c r="B507" t="s">
        <v>790</v>
      </c>
      <c r="C507" t="s">
        <v>1371</v>
      </c>
      <c r="D507" t="s">
        <v>1375</v>
      </c>
      <c r="E507">
        <v>3</v>
      </c>
      <c r="H507" s="2">
        <v>16000</v>
      </c>
      <c r="I507" s="5">
        <f t="shared" si="27"/>
        <v>394880</v>
      </c>
      <c r="J507" s="2">
        <v>832000</v>
      </c>
      <c r="K507" s="5">
        <f t="shared" si="28"/>
        <v>20533760</v>
      </c>
      <c r="L507">
        <v>35</v>
      </c>
      <c r="M507" t="s">
        <v>45</v>
      </c>
      <c r="N507" t="s">
        <v>677</v>
      </c>
    </row>
    <row r="508" spans="1:14" x14ac:dyDescent="0.45">
      <c r="A508">
        <v>1489</v>
      </c>
      <c r="B508" t="s">
        <v>790</v>
      </c>
      <c r="C508" t="s">
        <v>1371</v>
      </c>
      <c r="D508" t="s">
        <v>1376</v>
      </c>
      <c r="E508">
        <v>4</v>
      </c>
      <c r="H508" s="2">
        <v>14000</v>
      </c>
      <c r="I508" s="5">
        <f t="shared" si="27"/>
        <v>345520</v>
      </c>
      <c r="J508" s="2">
        <v>728000</v>
      </c>
      <c r="K508" s="5">
        <f t="shared" si="28"/>
        <v>17967040</v>
      </c>
      <c r="L508">
        <v>28</v>
      </c>
      <c r="M508" t="s">
        <v>28</v>
      </c>
      <c r="N508" t="s">
        <v>18</v>
      </c>
    </row>
    <row r="509" spans="1:14" x14ac:dyDescent="0.45">
      <c r="A509">
        <v>1490</v>
      </c>
      <c r="B509" t="s">
        <v>790</v>
      </c>
      <c r="C509" t="s">
        <v>1371</v>
      </c>
      <c r="D509" t="s">
        <v>1377</v>
      </c>
      <c r="E509">
        <v>5</v>
      </c>
      <c r="H509" s="2">
        <v>14000</v>
      </c>
      <c r="I509" s="5">
        <f t="shared" si="27"/>
        <v>345520</v>
      </c>
      <c r="J509" s="2">
        <v>728000</v>
      </c>
      <c r="K509" s="5">
        <f t="shared" si="28"/>
        <v>17967040</v>
      </c>
      <c r="L509">
        <v>28</v>
      </c>
      <c r="M509" t="s">
        <v>63</v>
      </c>
      <c r="N509" t="s">
        <v>923</v>
      </c>
    </row>
    <row r="510" spans="1:14" x14ac:dyDescent="0.45">
      <c r="A510">
        <v>1491</v>
      </c>
      <c r="B510" t="s">
        <v>790</v>
      </c>
      <c r="C510" t="s">
        <v>1371</v>
      </c>
      <c r="D510" t="s">
        <v>1378</v>
      </c>
      <c r="E510">
        <v>6</v>
      </c>
      <c r="H510" s="2">
        <v>13000</v>
      </c>
      <c r="I510" s="5">
        <f t="shared" si="27"/>
        <v>320840</v>
      </c>
      <c r="J510" s="2">
        <v>676000</v>
      </c>
      <c r="K510" s="5">
        <f t="shared" si="28"/>
        <v>16683680</v>
      </c>
      <c r="L510">
        <v>28</v>
      </c>
      <c r="M510" t="s">
        <v>45</v>
      </c>
      <c r="N510" t="s">
        <v>1379</v>
      </c>
    </row>
    <row r="511" spans="1:14" x14ac:dyDescent="0.45">
      <c r="A511">
        <v>1492</v>
      </c>
      <c r="B511" t="s">
        <v>790</v>
      </c>
      <c r="C511" t="s">
        <v>1371</v>
      </c>
      <c r="D511" t="s">
        <v>1380</v>
      </c>
      <c r="E511">
        <v>7</v>
      </c>
      <c r="H511" s="2">
        <v>12000</v>
      </c>
      <c r="I511" s="5">
        <f t="shared" si="27"/>
        <v>296160</v>
      </c>
      <c r="J511" s="2">
        <v>624000</v>
      </c>
      <c r="K511" s="5">
        <f t="shared" si="28"/>
        <v>15400320</v>
      </c>
      <c r="L511">
        <v>31</v>
      </c>
      <c r="M511" t="s">
        <v>17</v>
      </c>
      <c r="N511" t="s">
        <v>677</v>
      </c>
    </row>
    <row r="512" spans="1:14" x14ac:dyDescent="0.45">
      <c r="A512">
        <v>1493</v>
      </c>
      <c r="B512" t="s">
        <v>790</v>
      </c>
      <c r="C512" t="s">
        <v>1371</v>
      </c>
      <c r="D512" t="s">
        <v>1381</v>
      </c>
      <c r="E512">
        <v>8</v>
      </c>
      <c r="H512" s="2">
        <v>12000</v>
      </c>
      <c r="I512" s="5">
        <f t="shared" si="27"/>
        <v>296160</v>
      </c>
      <c r="J512" s="2">
        <v>624000</v>
      </c>
      <c r="K512" s="5">
        <f t="shared" si="28"/>
        <v>15400320</v>
      </c>
      <c r="L512">
        <v>28</v>
      </c>
      <c r="M512" t="s">
        <v>50</v>
      </c>
      <c r="N512" t="s">
        <v>677</v>
      </c>
    </row>
    <row r="513" spans="1:14" x14ac:dyDescent="0.45">
      <c r="A513">
        <v>1494</v>
      </c>
      <c r="B513" t="s">
        <v>790</v>
      </c>
      <c r="C513" t="s">
        <v>1371</v>
      </c>
      <c r="D513" t="s">
        <v>1382</v>
      </c>
      <c r="E513">
        <v>9</v>
      </c>
      <c r="H513" s="2">
        <v>10000</v>
      </c>
      <c r="I513" s="5">
        <f t="shared" si="27"/>
        <v>246800</v>
      </c>
      <c r="J513" s="2">
        <v>520000</v>
      </c>
      <c r="K513" s="5">
        <f t="shared" si="28"/>
        <v>12833600</v>
      </c>
      <c r="L513">
        <v>22</v>
      </c>
      <c r="M513" t="s">
        <v>26</v>
      </c>
      <c r="N513" t="s">
        <v>147</v>
      </c>
    </row>
    <row r="514" spans="1:14" x14ac:dyDescent="0.45">
      <c r="A514">
        <v>1495</v>
      </c>
      <c r="B514" t="s">
        <v>790</v>
      </c>
      <c r="C514" t="s">
        <v>1371</v>
      </c>
      <c r="D514" t="s">
        <v>1383</v>
      </c>
      <c r="E514">
        <v>10</v>
      </c>
      <c r="H514" s="2">
        <v>8700</v>
      </c>
      <c r="I514" s="5">
        <f t="shared" si="27"/>
        <v>214716</v>
      </c>
      <c r="J514" s="2">
        <v>452400</v>
      </c>
      <c r="K514" s="5">
        <f t="shared" si="28"/>
        <v>11165232</v>
      </c>
      <c r="L514">
        <v>29</v>
      </c>
      <c r="M514" t="s">
        <v>38</v>
      </c>
      <c r="N514" t="s">
        <v>677</v>
      </c>
    </row>
    <row r="515" spans="1:14" x14ac:dyDescent="0.45">
      <c r="A515">
        <v>1496</v>
      </c>
      <c r="B515" t="s">
        <v>790</v>
      </c>
      <c r="C515" t="s">
        <v>1371</v>
      </c>
      <c r="D515" t="s">
        <v>1384</v>
      </c>
      <c r="E515">
        <v>11</v>
      </c>
      <c r="H515" s="2">
        <v>7100</v>
      </c>
      <c r="I515" s="5">
        <f t="shared" ref="I515:I576" si="29">H515*$P$3</f>
        <v>175228</v>
      </c>
      <c r="J515" s="2">
        <v>369200</v>
      </c>
      <c r="K515" s="5">
        <f t="shared" ref="K515:K576" si="30">J515*$P$3</f>
        <v>9111856</v>
      </c>
      <c r="L515">
        <v>33</v>
      </c>
      <c r="M515" t="s">
        <v>26</v>
      </c>
      <c r="N515" t="s">
        <v>677</v>
      </c>
    </row>
    <row r="516" spans="1:14" x14ac:dyDescent="0.45">
      <c r="A516">
        <v>1497</v>
      </c>
      <c r="B516" t="s">
        <v>790</v>
      </c>
      <c r="C516" t="s">
        <v>1371</v>
      </c>
      <c r="D516" t="s">
        <v>1385</v>
      </c>
      <c r="E516">
        <v>12</v>
      </c>
      <c r="H516" s="2">
        <v>6600</v>
      </c>
      <c r="I516" s="5">
        <f t="shared" si="29"/>
        <v>162888</v>
      </c>
      <c r="J516" s="2">
        <v>343200</v>
      </c>
      <c r="K516" s="5">
        <f t="shared" si="30"/>
        <v>8470176</v>
      </c>
      <c r="L516">
        <v>30</v>
      </c>
      <c r="M516" t="s">
        <v>67</v>
      </c>
      <c r="N516" t="s">
        <v>677</v>
      </c>
    </row>
    <row r="517" spans="1:14" x14ac:dyDescent="0.45">
      <c r="A517">
        <v>1498</v>
      </c>
      <c r="B517" t="s">
        <v>790</v>
      </c>
      <c r="C517" t="s">
        <v>1371</v>
      </c>
      <c r="D517" t="s">
        <v>1386</v>
      </c>
      <c r="E517">
        <v>13</v>
      </c>
      <c r="H517" s="2">
        <v>5500</v>
      </c>
      <c r="I517" s="5">
        <f t="shared" si="29"/>
        <v>135740</v>
      </c>
      <c r="J517" s="2">
        <v>286000</v>
      </c>
      <c r="K517" s="5">
        <f t="shared" si="30"/>
        <v>7058480</v>
      </c>
      <c r="L517">
        <v>30</v>
      </c>
      <c r="M517" t="s">
        <v>40</v>
      </c>
      <c r="N517" t="s">
        <v>677</v>
      </c>
    </row>
    <row r="518" spans="1:14" x14ac:dyDescent="0.45">
      <c r="A518">
        <v>1499</v>
      </c>
      <c r="B518" t="s">
        <v>790</v>
      </c>
      <c r="C518" t="s">
        <v>1371</v>
      </c>
      <c r="D518" t="s">
        <v>1387</v>
      </c>
      <c r="E518">
        <v>14</v>
      </c>
      <c r="H518" s="2">
        <v>5300</v>
      </c>
      <c r="I518" s="5">
        <f t="shared" si="29"/>
        <v>130804</v>
      </c>
      <c r="J518" s="2">
        <v>275600</v>
      </c>
      <c r="K518" s="5">
        <f t="shared" si="30"/>
        <v>6801808</v>
      </c>
      <c r="L518">
        <v>27</v>
      </c>
      <c r="M518" t="s">
        <v>63</v>
      </c>
      <c r="N518" t="s">
        <v>677</v>
      </c>
    </row>
    <row r="519" spans="1:14" x14ac:dyDescent="0.45">
      <c r="A519">
        <v>1500</v>
      </c>
      <c r="B519" t="s">
        <v>790</v>
      </c>
      <c r="C519" t="s">
        <v>1371</v>
      </c>
      <c r="D519" t="s">
        <v>1388</v>
      </c>
      <c r="E519">
        <v>15</v>
      </c>
      <c r="H519" s="2">
        <v>5100</v>
      </c>
      <c r="I519" s="5">
        <f t="shared" si="29"/>
        <v>125868</v>
      </c>
      <c r="J519" s="2">
        <v>265200</v>
      </c>
      <c r="K519" s="5">
        <f t="shared" si="30"/>
        <v>6545136</v>
      </c>
      <c r="L519">
        <v>28</v>
      </c>
      <c r="M519" t="s">
        <v>231</v>
      </c>
      <c r="N519" t="s">
        <v>677</v>
      </c>
    </row>
    <row r="520" spans="1:14" x14ac:dyDescent="0.45">
      <c r="A520">
        <v>1501</v>
      </c>
      <c r="B520" t="s">
        <v>790</v>
      </c>
      <c r="C520" t="s">
        <v>1371</v>
      </c>
      <c r="D520" t="s">
        <v>1389</v>
      </c>
      <c r="E520">
        <v>16</v>
      </c>
      <c r="H520" s="2">
        <v>5100</v>
      </c>
      <c r="I520" s="5">
        <f t="shared" si="29"/>
        <v>125868</v>
      </c>
      <c r="J520" s="2">
        <v>265200</v>
      </c>
      <c r="K520" s="5">
        <f t="shared" si="30"/>
        <v>6545136</v>
      </c>
      <c r="L520">
        <v>31</v>
      </c>
      <c r="M520" t="s">
        <v>63</v>
      </c>
      <c r="N520" t="s">
        <v>677</v>
      </c>
    </row>
    <row r="521" spans="1:14" x14ac:dyDescent="0.45">
      <c r="A521">
        <v>1502</v>
      </c>
      <c r="B521" t="s">
        <v>790</v>
      </c>
      <c r="C521" t="s">
        <v>1371</v>
      </c>
      <c r="D521" t="s">
        <v>1390</v>
      </c>
      <c r="E521">
        <v>17</v>
      </c>
      <c r="H521" s="2">
        <v>5100</v>
      </c>
      <c r="I521" s="5">
        <f t="shared" si="29"/>
        <v>125868</v>
      </c>
      <c r="J521" s="2">
        <v>265200</v>
      </c>
      <c r="K521" s="5">
        <f t="shared" si="30"/>
        <v>6545136</v>
      </c>
      <c r="L521">
        <v>26</v>
      </c>
      <c r="M521" t="s">
        <v>73</v>
      </c>
      <c r="N521" t="s">
        <v>677</v>
      </c>
    </row>
    <row r="522" spans="1:14" x14ac:dyDescent="0.45">
      <c r="A522">
        <v>1503</v>
      </c>
      <c r="B522" t="s">
        <v>790</v>
      </c>
      <c r="C522" t="s">
        <v>1371</v>
      </c>
      <c r="D522" t="s">
        <v>1391</v>
      </c>
      <c r="E522">
        <v>18</v>
      </c>
      <c r="H522" s="2">
        <v>5000</v>
      </c>
      <c r="I522" s="5">
        <f t="shared" si="29"/>
        <v>123400</v>
      </c>
      <c r="J522" s="2">
        <v>260000</v>
      </c>
      <c r="K522" s="5">
        <f t="shared" si="30"/>
        <v>6416800</v>
      </c>
      <c r="L522">
        <v>26</v>
      </c>
      <c r="M522" t="s">
        <v>67</v>
      </c>
      <c r="N522" t="s">
        <v>677</v>
      </c>
    </row>
    <row r="523" spans="1:14" x14ac:dyDescent="0.45">
      <c r="A523">
        <v>1504</v>
      </c>
      <c r="B523" t="s">
        <v>790</v>
      </c>
      <c r="C523" t="s">
        <v>1371</v>
      </c>
      <c r="D523" t="s">
        <v>1392</v>
      </c>
      <c r="E523">
        <v>19</v>
      </c>
      <c r="H523" s="2">
        <v>4900</v>
      </c>
      <c r="I523" s="5">
        <f t="shared" si="29"/>
        <v>120932</v>
      </c>
      <c r="J523" s="2">
        <v>254800</v>
      </c>
      <c r="K523" s="5">
        <f t="shared" si="30"/>
        <v>6288464</v>
      </c>
      <c r="L523">
        <v>30</v>
      </c>
      <c r="M523" t="s">
        <v>17</v>
      </c>
      <c r="N523" t="s">
        <v>18</v>
      </c>
    </row>
    <row r="524" spans="1:14" x14ac:dyDescent="0.45">
      <c r="A524">
        <v>1505</v>
      </c>
      <c r="B524" t="s">
        <v>790</v>
      </c>
      <c r="C524" t="s">
        <v>1371</v>
      </c>
      <c r="D524" t="s">
        <v>1393</v>
      </c>
      <c r="E524">
        <v>20</v>
      </c>
      <c r="H524" s="2">
        <v>4500</v>
      </c>
      <c r="I524" s="5">
        <f t="shared" si="29"/>
        <v>111060</v>
      </c>
      <c r="J524" s="2">
        <v>234000</v>
      </c>
      <c r="K524" s="5">
        <f t="shared" si="30"/>
        <v>5775120</v>
      </c>
      <c r="L524">
        <v>28</v>
      </c>
      <c r="M524" t="s">
        <v>17</v>
      </c>
      <c r="N524" t="s">
        <v>223</v>
      </c>
    </row>
    <row r="525" spans="1:14" x14ac:dyDescent="0.45">
      <c r="A525">
        <v>1506</v>
      </c>
      <c r="B525" t="s">
        <v>790</v>
      </c>
      <c r="C525" t="s">
        <v>1371</v>
      </c>
      <c r="D525" t="s">
        <v>1394</v>
      </c>
      <c r="E525">
        <v>21</v>
      </c>
      <c r="H525" s="2">
        <v>4400</v>
      </c>
      <c r="I525" s="5">
        <f t="shared" si="29"/>
        <v>108592</v>
      </c>
      <c r="J525" s="2">
        <v>228800</v>
      </c>
      <c r="K525" s="5">
        <f t="shared" si="30"/>
        <v>5646784</v>
      </c>
      <c r="L525">
        <v>28</v>
      </c>
      <c r="M525" t="s">
        <v>65</v>
      </c>
      <c r="N525" t="s">
        <v>1395</v>
      </c>
    </row>
    <row r="526" spans="1:14" x14ac:dyDescent="0.45">
      <c r="A526">
        <v>1507</v>
      </c>
      <c r="B526" t="s">
        <v>790</v>
      </c>
      <c r="C526" t="s">
        <v>1371</v>
      </c>
      <c r="D526" t="s">
        <v>1396</v>
      </c>
      <c r="E526">
        <v>22</v>
      </c>
      <c r="H526" s="2">
        <v>3400</v>
      </c>
      <c r="I526" s="5">
        <f t="shared" si="29"/>
        <v>83912</v>
      </c>
      <c r="J526" s="2">
        <v>176800</v>
      </c>
      <c r="K526" s="5">
        <f t="shared" si="30"/>
        <v>4363424</v>
      </c>
      <c r="L526">
        <v>27</v>
      </c>
      <c r="M526" t="s">
        <v>28</v>
      </c>
      <c r="N526" t="s">
        <v>677</v>
      </c>
    </row>
    <row r="527" spans="1:14" x14ac:dyDescent="0.45">
      <c r="A527">
        <v>1508</v>
      </c>
      <c r="B527" t="s">
        <v>790</v>
      </c>
      <c r="C527" t="s">
        <v>1371</v>
      </c>
      <c r="D527" t="s">
        <v>1397</v>
      </c>
      <c r="E527">
        <v>23</v>
      </c>
      <c r="H527" s="2">
        <v>2900</v>
      </c>
      <c r="I527" s="5">
        <f t="shared" si="29"/>
        <v>71572</v>
      </c>
      <c r="J527" s="2">
        <v>150800</v>
      </c>
      <c r="K527" s="5">
        <f t="shared" si="30"/>
        <v>3721744</v>
      </c>
      <c r="L527">
        <v>22</v>
      </c>
      <c r="M527" t="s">
        <v>26</v>
      </c>
      <c r="N527" t="s">
        <v>677</v>
      </c>
    </row>
    <row r="528" spans="1:14" x14ac:dyDescent="0.45">
      <c r="A528">
        <v>1509</v>
      </c>
      <c r="B528" t="s">
        <v>790</v>
      </c>
      <c r="C528" t="s">
        <v>1371</v>
      </c>
      <c r="D528" t="s">
        <v>1398</v>
      </c>
      <c r="E528">
        <v>24</v>
      </c>
      <c r="H528" s="2">
        <v>2900</v>
      </c>
      <c r="I528" s="5">
        <f t="shared" si="29"/>
        <v>71572</v>
      </c>
      <c r="J528" s="2">
        <v>150800</v>
      </c>
      <c r="K528" s="5">
        <f t="shared" si="30"/>
        <v>3721744</v>
      </c>
      <c r="L528">
        <v>21</v>
      </c>
      <c r="M528" t="s">
        <v>50</v>
      </c>
      <c r="N528" t="s">
        <v>899</v>
      </c>
    </row>
    <row r="529" spans="1:14" x14ac:dyDescent="0.45">
      <c r="A529">
        <v>1510</v>
      </c>
      <c r="B529" t="s">
        <v>790</v>
      </c>
      <c r="C529" t="s">
        <v>1371</v>
      </c>
      <c r="D529" t="s">
        <v>1399</v>
      </c>
      <c r="E529">
        <v>25</v>
      </c>
      <c r="H529" s="2">
        <v>2600</v>
      </c>
      <c r="I529" s="5">
        <f t="shared" si="29"/>
        <v>64168</v>
      </c>
      <c r="J529" s="2">
        <v>135200</v>
      </c>
      <c r="K529" s="5">
        <f t="shared" si="30"/>
        <v>3336736</v>
      </c>
      <c r="L529">
        <v>23</v>
      </c>
      <c r="M529" t="s">
        <v>72</v>
      </c>
      <c r="N529" t="s">
        <v>57</v>
      </c>
    </row>
    <row r="530" spans="1:14" x14ac:dyDescent="0.45">
      <c r="A530">
        <v>1511</v>
      </c>
      <c r="B530" t="s">
        <v>790</v>
      </c>
      <c r="C530" t="s">
        <v>1371</v>
      </c>
      <c r="D530" t="s">
        <v>1400</v>
      </c>
      <c r="E530">
        <v>26</v>
      </c>
      <c r="H530" s="2">
        <v>2500</v>
      </c>
      <c r="I530" s="5">
        <f t="shared" si="29"/>
        <v>61700</v>
      </c>
      <c r="J530" s="2">
        <v>130000</v>
      </c>
      <c r="K530" s="5">
        <f t="shared" si="30"/>
        <v>3208400</v>
      </c>
      <c r="L530">
        <v>21</v>
      </c>
      <c r="M530" t="s">
        <v>17</v>
      </c>
      <c r="N530" t="s">
        <v>677</v>
      </c>
    </row>
    <row r="531" spans="1:14" x14ac:dyDescent="0.45">
      <c r="A531">
        <v>1512</v>
      </c>
      <c r="B531" t="s">
        <v>790</v>
      </c>
      <c r="C531" t="s">
        <v>1401</v>
      </c>
      <c r="D531" t="s">
        <v>1402</v>
      </c>
      <c r="E531">
        <v>1</v>
      </c>
      <c r="H531" s="2">
        <v>53000</v>
      </c>
      <c r="I531" s="5">
        <f t="shared" si="29"/>
        <v>1308040</v>
      </c>
      <c r="J531" s="2">
        <v>2756000</v>
      </c>
      <c r="K531" s="5">
        <f t="shared" si="30"/>
        <v>68018080</v>
      </c>
      <c r="L531">
        <v>31</v>
      </c>
      <c r="M531" t="s">
        <v>45</v>
      </c>
      <c r="N531" t="s">
        <v>18</v>
      </c>
    </row>
    <row r="532" spans="1:14" x14ac:dyDescent="0.45">
      <c r="A532">
        <v>1513</v>
      </c>
      <c r="B532" t="s">
        <v>790</v>
      </c>
      <c r="C532" t="s">
        <v>1401</v>
      </c>
      <c r="D532" t="s">
        <v>1403</v>
      </c>
      <c r="E532">
        <v>2</v>
      </c>
      <c r="H532" s="2">
        <v>40000</v>
      </c>
      <c r="I532" s="5">
        <f t="shared" si="29"/>
        <v>987200</v>
      </c>
      <c r="J532" s="2">
        <v>2080000</v>
      </c>
      <c r="K532" s="5">
        <f t="shared" si="30"/>
        <v>51334400</v>
      </c>
      <c r="L532">
        <v>34</v>
      </c>
      <c r="M532" t="s">
        <v>28</v>
      </c>
      <c r="N532" t="s">
        <v>677</v>
      </c>
    </row>
    <row r="533" spans="1:14" x14ac:dyDescent="0.45">
      <c r="A533">
        <v>1514</v>
      </c>
      <c r="B533" t="s">
        <v>790</v>
      </c>
      <c r="C533" t="s">
        <v>1401</v>
      </c>
      <c r="D533" t="s">
        <v>1404</v>
      </c>
      <c r="E533">
        <v>3</v>
      </c>
      <c r="H533" s="2">
        <v>31000</v>
      </c>
      <c r="I533" s="5">
        <f t="shared" si="29"/>
        <v>765080</v>
      </c>
      <c r="J533" s="2">
        <v>1612000</v>
      </c>
      <c r="K533" s="5">
        <f t="shared" si="30"/>
        <v>39784160</v>
      </c>
      <c r="L533">
        <v>30</v>
      </c>
      <c r="M533" t="s">
        <v>45</v>
      </c>
      <c r="N533" t="s">
        <v>18</v>
      </c>
    </row>
    <row r="534" spans="1:14" x14ac:dyDescent="0.45">
      <c r="A534">
        <v>1515</v>
      </c>
      <c r="B534" t="s">
        <v>790</v>
      </c>
      <c r="C534" t="s">
        <v>1401</v>
      </c>
      <c r="D534" t="s">
        <v>1405</v>
      </c>
      <c r="E534">
        <v>4</v>
      </c>
      <c r="H534" s="2">
        <v>24000</v>
      </c>
      <c r="I534" s="5">
        <f t="shared" si="29"/>
        <v>592320</v>
      </c>
      <c r="J534" s="2">
        <v>1248000</v>
      </c>
      <c r="K534" s="5">
        <f t="shared" si="30"/>
        <v>30800640</v>
      </c>
      <c r="L534">
        <v>28</v>
      </c>
      <c r="M534" t="s">
        <v>26</v>
      </c>
      <c r="N534" t="s">
        <v>677</v>
      </c>
    </row>
    <row r="535" spans="1:14" x14ac:dyDescent="0.45">
      <c r="A535">
        <v>1516</v>
      </c>
      <c r="B535" t="s">
        <v>790</v>
      </c>
      <c r="C535" t="s">
        <v>1401</v>
      </c>
      <c r="D535" t="s">
        <v>1406</v>
      </c>
      <c r="E535">
        <v>5</v>
      </c>
      <c r="H535" s="2">
        <v>19000</v>
      </c>
      <c r="I535" s="5">
        <f t="shared" si="29"/>
        <v>468920</v>
      </c>
      <c r="J535" s="2">
        <v>988000</v>
      </c>
      <c r="K535" s="5">
        <f t="shared" si="30"/>
        <v>24383840</v>
      </c>
      <c r="L535">
        <v>32</v>
      </c>
      <c r="M535" t="s">
        <v>20</v>
      </c>
      <c r="N535" t="s">
        <v>677</v>
      </c>
    </row>
    <row r="536" spans="1:14" x14ac:dyDescent="0.45">
      <c r="A536">
        <v>1517</v>
      </c>
      <c r="B536" t="s">
        <v>790</v>
      </c>
      <c r="C536" t="s">
        <v>1401</v>
      </c>
      <c r="D536" t="s">
        <v>1407</v>
      </c>
      <c r="E536">
        <v>6</v>
      </c>
      <c r="H536" s="2">
        <v>17000</v>
      </c>
      <c r="I536" s="5">
        <f t="shared" si="29"/>
        <v>419560</v>
      </c>
      <c r="J536" s="2">
        <v>884000</v>
      </c>
      <c r="K536" s="5">
        <f t="shared" si="30"/>
        <v>21817120</v>
      </c>
      <c r="L536">
        <v>29</v>
      </c>
      <c r="M536" t="s">
        <v>28</v>
      </c>
      <c r="N536" t="s">
        <v>677</v>
      </c>
    </row>
    <row r="537" spans="1:14" x14ac:dyDescent="0.45">
      <c r="A537">
        <v>1518</v>
      </c>
      <c r="B537" t="s">
        <v>790</v>
      </c>
      <c r="C537" t="s">
        <v>1401</v>
      </c>
      <c r="D537" t="s">
        <v>1408</v>
      </c>
      <c r="E537">
        <v>7</v>
      </c>
      <c r="H537" s="2">
        <v>15000</v>
      </c>
      <c r="I537" s="5">
        <f t="shared" si="29"/>
        <v>370200</v>
      </c>
      <c r="J537" s="2">
        <v>780000</v>
      </c>
      <c r="K537" s="5">
        <f t="shared" si="30"/>
        <v>19250400</v>
      </c>
      <c r="L537">
        <v>31</v>
      </c>
      <c r="M537" t="s">
        <v>40</v>
      </c>
      <c r="N537" t="s">
        <v>677</v>
      </c>
    </row>
    <row r="538" spans="1:14" x14ac:dyDescent="0.45">
      <c r="A538">
        <v>1519</v>
      </c>
      <c r="B538" t="s">
        <v>790</v>
      </c>
      <c r="C538" t="s">
        <v>1401</v>
      </c>
      <c r="D538" t="s">
        <v>1409</v>
      </c>
      <c r="E538">
        <v>8</v>
      </c>
      <c r="H538" s="2">
        <v>15000</v>
      </c>
      <c r="I538" s="5">
        <f t="shared" si="29"/>
        <v>370200</v>
      </c>
      <c r="J538" s="2">
        <v>780000</v>
      </c>
      <c r="K538" s="5">
        <f t="shared" si="30"/>
        <v>19250400</v>
      </c>
      <c r="L538">
        <v>32</v>
      </c>
      <c r="M538" t="s">
        <v>40</v>
      </c>
      <c r="N538" t="s">
        <v>18</v>
      </c>
    </row>
    <row r="539" spans="1:14" x14ac:dyDescent="0.45">
      <c r="A539">
        <v>1520</v>
      </c>
      <c r="B539" t="s">
        <v>790</v>
      </c>
      <c r="C539" t="s">
        <v>1401</v>
      </c>
      <c r="D539" t="s">
        <v>1410</v>
      </c>
      <c r="E539">
        <v>9</v>
      </c>
      <c r="H539" s="2">
        <v>14000</v>
      </c>
      <c r="I539" s="5">
        <f t="shared" si="29"/>
        <v>345520</v>
      </c>
      <c r="J539" s="2">
        <v>728000</v>
      </c>
      <c r="K539" s="5">
        <f t="shared" si="30"/>
        <v>17967040</v>
      </c>
      <c r="L539">
        <v>28</v>
      </c>
      <c r="M539" t="s">
        <v>22</v>
      </c>
      <c r="N539" t="s">
        <v>104</v>
      </c>
    </row>
    <row r="540" spans="1:14" x14ac:dyDescent="0.45">
      <c r="A540">
        <v>1521</v>
      </c>
      <c r="B540" t="s">
        <v>790</v>
      </c>
      <c r="C540" t="s">
        <v>1401</v>
      </c>
      <c r="D540" t="s">
        <v>1411</v>
      </c>
      <c r="E540">
        <v>10</v>
      </c>
      <c r="H540" s="2">
        <v>13000</v>
      </c>
      <c r="I540" s="5">
        <f t="shared" si="29"/>
        <v>320840</v>
      </c>
      <c r="J540" s="2">
        <v>676000</v>
      </c>
      <c r="K540" s="5">
        <f t="shared" si="30"/>
        <v>16683680</v>
      </c>
      <c r="L540">
        <v>32</v>
      </c>
      <c r="M540" t="s">
        <v>63</v>
      </c>
      <c r="N540" t="s">
        <v>677</v>
      </c>
    </row>
    <row r="541" spans="1:14" x14ac:dyDescent="0.45">
      <c r="A541">
        <v>1522</v>
      </c>
      <c r="B541" t="s">
        <v>790</v>
      </c>
      <c r="C541" t="s">
        <v>1401</v>
      </c>
      <c r="D541" t="s">
        <v>1412</v>
      </c>
      <c r="E541">
        <v>11</v>
      </c>
      <c r="H541" s="2">
        <v>13000</v>
      </c>
      <c r="I541" s="5">
        <f t="shared" si="29"/>
        <v>320840</v>
      </c>
      <c r="J541" s="2">
        <v>676000</v>
      </c>
      <c r="K541" s="5">
        <f t="shared" si="30"/>
        <v>16683680</v>
      </c>
      <c r="L541">
        <v>31</v>
      </c>
      <c r="M541" t="s">
        <v>1413</v>
      </c>
      <c r="N541" t="s">
        <v>677</v>
      </c>
    </row>
    <row r="542" spans="1:14" x14ac:dyDescent="0.45">
      <c r="A542">
        <v>1523</v>
      </c>
      <c r="B542" t="s">
        <v>790</v>
      </c>
      <c r="C542" t="s">
        <v>1401</v>
      </c>
      <c r="D542" t="s">
        <v>1414</v>
      </c>
      <c r="E542">
        <v>12</v>
      </c>
      <c r="H542" s="2">
        <v>10000</v>
      </c>
      <c r="I542" s="5">
        <f t="shared" si="29"/>
        <v>246800</v>
      </c>
      <c r="J542" s="2">
        <v>520000</v>
      </c>
      <c r="K542" s="5">
        <f t="shared" si="30"/>
        <v>12833600</v>
      </c>
      <c r="L542">
        <v>31</v>
      </c>
      <c r="M542" t="s">
        <v>1308</v>
      </c>
      <c r="N542" t="s">
        <v>677</v>
      </c>
    </row>
    <row r="543" spans="1:14" x14ac:dyDescent="0.45">
      <c r="A543">
        <v>1524</v>
      </c>
      <c r="B543" t="s">
        <v>790</v>
      </c>
      <c r="C543" t="s">
        <v>1401</v>
      </c>
      <c r="D543" t="s">
        <v>1415</v>
      </c>
      <c r="E543">
        <v>13</v>
      </c>
      <c r="H543" s="2">
        <v>9100</v>
      </c>
      <c r="I543" s="5">
        <f t="shared" si="29"/>
        <v>224588</v>
      </c>
      <c r="J543" s="2">
        <v>473200</v>
      </c>
      <c r="K543" s="5">
        <f t="shared" si="30"/>
        <v>11678576</v>
      </c>
      <c r="L543">
        <v>31</v>
      </c>
      <c r="M543" t="s">
        <v>26</v>
      </c>
      <c r="N543" t="s">
        <v>18</v>
      </c>
    </row>
    <row r="544" spans="1:14" x14ac:dyDescent="0.45">
      <c r="A544">
        <v>1525</v>
      </c>
      <c r="B544" t="s">
        <v>790</v>
      </c>
      <c r="C544" t="s">
        <v>1401</v>
      </c>
      <c r="D544" t="s">
        <v>1416</v>
      </c>
      <c r="E544">
        <v>14</v>
      </c>
      <c r="H544" s="2">
        <v>8000</v>
      </c>
      <c r="I544" s="5">
        <f t="shared" si="29"/>
        <v>197440</v>
      </c>
      <c r="J544" s="2">
        <v>416000</v>
      </c>
      <c r="K544" s="5">
        <f t="shared" si="30"/>
        <v>10266880</v>
      </c>
      <c r="L544">
        <v>25</v>
      </c>
      <c r="M544" t="s">
        <v>20</v>
      </c>
      <c r="N544" t="s">
        <v>18</v>
      </c>
    </row>
    <row r="545" spans="1:14" x14ac:dyDescent="0.45">
      <c r="A545">
        <v>1526</v>
      </c>
      <c r="B545" t="s">
        <v>790</v>
      </c>
      <c r="C545" t="s">
        <v>1401</v>
      </c>
      <c r="D545" t="s">
        <v>1417</v>
      </c>
      <c r="E545">
        <v>15</v>
      </c>
      <c r="H545" s="2">
        <v>7800</v>
      </c>
      <c r="I545" s="5">
        <f t="shared" si="29"/>
        <v>192504</v>
      </c>
      <c r="J545" s="2">
        <v>405600</v>
      </c>
      <c r="K545" s="5">
        <f t="shared" si="30"/>
        <v>10010208</v>
      </c>
      <c r="L545">
        <v>32</v>
      </c>
      <c r="M545" t="s">
        <v>50</v>
      </c>
      <c r="N545" t="s">
        <v>18</v>
      </c>
    </row>
    <row r="546" spans="1:14" x14ac:dyDescent="0.45">
      <c r="A546">
        <v>1527</v>
      </c>
      <c r="B546" t="s">
        <v>790</v>
      </c>
      <c r="C546" t="s">
        <v>1401</v>
      </c>
      <c r="D546" t="s">
        <v>1418</v>
      </c>
      <c r="E546">
        <v>16</v>
      </c>
      <c r="H546" s="2">
        <v>7500</v>
      </c>
      <c r="I546" s="5">
        <f t="shared" si="29"/>
        <v>185100</v>
      </c>
      <c r="J546" s="2">
        <v>390000</v>
      </c>
      <c r="K546" s="5">
        <f t="shared" si="30"/>
        <v>9625200</v>
      </c>
      <c r="L546">
        <v>34</v>
      </c>
      <c r="M546" t="s">
        <v>70</v>
      </c>
      <c r="N546" t="s">
        <v>677</v>
      </c>
    </row>
    <row r="547" spans="1:14" x14ac:dyDescent="0.45">
      <c r="A547">
        <v>1528</v>
      </c>
      <c r="B547" t="s">
        <v>790</v>
      </c>
      <c r="C547" t="s">
        <v>1401</v>
      </c>
      <c r="D547" t="s">
        <v>1419</v>
      </c>
      <c r="E547">
        <v>17</v>
      </c>
      <c r="H547" s="2">
        <v>7300</v>
      </c>
      <c r="I547" s="5">
        <f t="shared" si="29"/>
        <v>180164</v>
      </c>
      <c r="J547" s="2">
        <v>379600</v>
      </c>
      <c r="K547" s="5">
        <f t="shared" si="30"/>
        <v>9368528</v>
      </c>
      <c r="L547">
        <v>28</v>
      </c>
      <c r="M547" t="s">
        <v>17</v>
      </c>
      <c r="N547" t="s">
        <v>147</v>
      </c>
    </row>
    <row r="548" spans="1:14" x14ac:dyDescent="0.45">
      <c r="A548">
        <v>1529</v>
      </c>
      <c r="B548" t="s">
        <v>790</v>
      </c>
      <c r="C548" t="s">
        <v>1401</v>
      </c>
      <c r="D548" t="s">
        <v>1420</v>
      </c>
      <c r="E548">
        <v>18</v>
      </c>
      <c r="H548" s="2">
        <v>7200</v>
      </c>
      <c r="I548" s="5">
        <f t="shared" si="29"/>
        <v>177696</v>
      </c>
      <c r="J548" s="2">
        <v>374400</v>
      </c>
      <c r="K548" s="5">
        <f t="shared" si="30"/>
        <v>9240192</v>
      </c>
      <c r="L548">
        <v>26</v>
      </c>
      <c r="M548" t="s">
        <v>26</v>
      </c>
      <c r="N548" t="s">
        <v>677</v>
      </c>
    </row>
    <row r="549" spans="1:14" x14ac:dyDescent="0.45">
      <c r="A549">
        <v>1530</v>
      </c>
      <c r="B549" t="s">
        <v>790</v>
      </c>
      <c r="C549" t="s">
        <v>1401</v>
      </c>
      <c r="D549" t="s">
        <v>1421</v>
      </c>
      <c r="E549">
        <v>19</v>
      </c>
      <c r="H549" s="2">
        <v>6800</v>
      </c>
      <c r="I549" s="5">
        <f t="shared" si="29"/>
        <v>167824</v>
      </c>
      <c r="J549" s="2">
        <v>353600</v>
      </c>
      <c r="K549" s="5">
        <f t="shared" si="30"/>
        <v>8726848</v>
      </c>
      <c r="L549">
        <v>28</v>
      </c>
      <c r="M549" t="s">
        <v>20</v>
      </c>
      <c r="N549" t="s">
        <v>677</v>
      </c>
    </row>
    <row r="550" spans="1:14" x14ac:dyDescent="0.45">
      <c r="A550">
        <v>1531</v>
      </c>
      <c r="B550" t="s">
        <v>790</v>
      </c>
      <c r="C550" t="s">
        <v>1401</v>
      </c>
      <c r="D550" t="s">
        <v>1422</v>
      </c>
      <c r="E550">
        <v>20</v>
      </c>
      <c r="H550" s="2">
        <v>6600</v>
      </c>
      <c r="I550" s="5">
        <f t="shared" si="29"/>
        <v>162888</v>
      </c>
      <c r="J550" s="2">
        <v>343200</v>
      </c>
      <c r="K550" s="5">
        <f t="shared" si="30"/>
        <v>8470176</v>
      </c>
      <c r="L550">
        <v>25</v>
      </c>
      <c r="M550" t="s">
        <v>73</v>
      </c>
      <c r="N550" t="s">
        <v>677</v>
      </c>
    </row>
    <row r="551" spans="1:14" x14ac:dyDescent="0.45">
      <c r="A551">
        <v>1532</v>
      </c>
      <c r="B551" t="s">
        <v>790</v>
      </c>
      <c r="C551" t="s">
        <v>1401</v>
      </c>
      <c r="D551" t="s">
        <v>1423</v>
      </c>
      <c r="E551">
        <v>21</v>
      </c>
      <c r="H551" s="2">
        <v>6200</v>
      </c>
      <c r="I551" s="5">
        <f t="shared" si="29"/>
        <v>153016</v>
      </c>
      <c r="J551" s="2">
        <v>322400</v>
      </c>
      <c r="K551" s="5">
        <f t="shared" si="30"/>
        <v>7956832</v>
      </c>
      <c r="L551">
        <v>28</v>
      </c>
      <c r="M551" t="s">
        <v>70</v>
      </c>
      <c r="N551" t="s">
        <v>104</v>
      </c>
    </row>
    <row r="552" spans="1:14" x14ac:dyDescent="0.45">
      <c r="A552">
        <v>1533</v>
      </c>
      <c r="B552" t="s">
        <v>790</v>
      </c>
      <c r="C552" t="s">
        <v>1401</v>
      </c>
      <c r="D552" t="s">
        <v>1424</v>
      </c>
      <c r="E552">
        <v>22</v>
      </c>
      <c r="H552" s="2">
        <v>6100</v>
      </c>
      <c r="I552" s="5">
        <f t="shared" si="29"/>
        <v>150548</v>
      </c>
      <c r="J552" s="2">
        <v>317200</v>
      </c>
      <c r="K552" s="5">
        <f t="shared" si="30"/>
        <v>7828496</v>
      </c>
      <c r="L552">
        <v>25</v>
      </c>
      <c r="M552" t="s">
        <v>30</v>
      </c>
      <c r="N552" t="s">
        <v>677</v>
      </c>
    </row>
    <row r="553" spans="1:14" x14ac:dyDescent="0.45">
      <c r="A553">
        <v>1534</v>
      </c>
      <c r="B553" t="s">
        <v>790</v>
      </c>
      <c r="C553" t="s">
        <v>1401</v>
      </c>
      <c r="D553" t="s">
        <v>1425</v>
      </c>
      <c r="E553">
        <v>23</v>
      </c>
      <c r="H553" s="2">
        <v>5500</v>
      </c>
      <c r="I553" s="5">
        <f t="shared" si="29"/>
        <v>135740</v>
      </c>
      <c r="J553" s="2">
        <v>286000</v>
      </c>
      <c r="K553" s="5">
        <f t="shared" si="30"/>
        <v>7058480</v>
      </c>
      <c r="L553">
        <v>25</v>
      </c>
      <c r="M553" t="s">
        <v>28</v>
      </c>
      <c r="N553" t="s">
        <v>18</v>
      </c>
    </row>
    <row r="554" spans="1:14" x14ac:dyDescent="0.45">
      <c r="A554">
        <v>1535</v>
      </c>
      <c r="B554" t="s">
        <v>790</v>
      </c>
      <c r="C554" t="s">
        <v>1401</v>
      </c>
      <c r="D554" t="s">
        <v>213</v>
      </c>
      <c r="E554">
        <v>24</v>
      </c>
      <c r="H554" s="2">
        <v>4400</v>
      </c>
      <c r="I554" s="5">
        <f t="shared" si="29"/>
        <v>108592</v>
      </c>
      <c r="J554" s="2">
        <v>228800</v>
      </c>
      <c r="K554" s="5">
        <f t="shared" si="30"/>
        <v>5646784</v>
      </c>
      <c r="L554">
        <v>26</v>
      </c>
      <c r="M554" t="s">
        <v>17</v>
      </c>
      <c r="N554" t="s">
        <v>677</v>
      </c>
    </row>
    <row r="555" spans="1:14" x14ac:dyDescent="0.45">
      <c r="A555">
        <v>1536</v>
      </c>
      <c r="B555" t="s">
        <v>790</v>
      </c>
      <c r="C555" t="s">
        <v>1401</v>
      </c>
      <c r="D555" t="s">
        <v>1426</v>
      </c>
      <c r="E555">
        <v>25</v>
      </c>
      <c r="H555" s="2">
        <v>2700</v>
      </c>
      <c r="I555" s="5">
        <f t="shared" si="29"/>
        <v>66636</v>
      </c>
      <c r="J555" s="2">
        <v>140400</v>
      </c>
      <c r="K555" s="5">
        <f t="shared" si="30"/>
        <v>3465072</v>
      </c>
      <c r="L555">
        <v>24</v>
      </c>
      <c r="M555" t="s">
        <v>64</v>
      </c>
      <c r="N555" t="s">
        <v>677</v>
      </c>
    </row>
    <row r="556" spans="1:14" x14ac:dyDescent="0.45">
      <c r="A556">
        <v>1537</v>
      </c>
      <c r="B556" t="s">
        <v>790</v>
      </c>
      <c r="C556" t="s">
        <v>1427</v>
      </c>
      <c r="D556" t="s">
        <v>1428</v>
      </c>
      <c r="E556">
        <v>1</v>
      </c>
      <c r="H556" s="2">
        <v>24000</v>
      </c>
      <c r="I556" s="5">
        <f t="shared" si="29"/>
        <v>592320</v>
      </c>
      <c r="J556" s="2">
        <v>1248000</v>
      </c>
      <c r="K556" s="5">
        <f t="shared" si="30"/>
        <v>30800640</v>
      </c>
      <c r="L556">
        <v>24</v>
      </c>
      <c r="M556" t="s">
        <v>26</v>
      </c>
      <c r="N556" t="s">
        <v>677</v>
      </c>
    </row>
    <row r="557" spans="1:14" x14ac:dyDescent="0.45">
      <c r="A557">
        <v>1538</v>
      </c>
      <c r="B557" t="s">
        <v>790</v>
      </c>
      <c r="C557" t="s">
        <v>1427</v>
      </c>
      <c r="D557" t="s">
        <v>1429</v>
      </c>
      <c r="E557">
        <v>2</v>
      </c>
      <c r="H557" s="2">
        <v>21000</v>
      </c>
      <c r="I557" s="5">
        <f t="shared" si="29"/>
        <v>518280</v>
      </c>
      <c r="J557" s="2">
        <v>1092000</v>
      </c>
      <c r="K557" s="5">
        <f t="shared" si="30"/>
        <v>26950560</v>
      </c>
      <c r="L557">
        <v>22</v>
      </c>
      <c r="M557" t="s">
        <v>45</v>
      </c>
      <c r="N557" t="s">
        <v>18</v>
      </c>
    </row>
    <row r="558" spans="1:14" x14ac:dyDescent="0.45">
      <c r="A558">
        <v>1539</v>
      </c>
      <c r="B558" t="s">
        <v>790</v>
      </c>
      <c r="C558" t="s">
        <v>1427</v>
      </c>
      <c r="D558" t="s">
        <v>1430</v>
      </c>
      <c r="E558">
        <v>3</v>
      </c>
      <c r="H558" s="2">
        <v>14000</v>
      </c>
      <c r="I558" s="5">
        <f t="shared" si="29"/>
        <v>345520</v>
      </c>
      <c r="J558" s="2">
        <v>728000</v>
      </c>
      <c r="K558" s="5">
        <f t="shared" si="30"/>
        <v>17967040</v>
      </c>
      <c r="L558">
        <v>34</v>
      </c>
      <c r="M558" t="s">
        <v>28</v>
      </c>
      <c r="N558" t="s">
        <v>677</v>
      </c>
    </row>
    <row r="559" spans="1:14" x14ac:dyDescent="0.45">
      <c r="A559">
        <v>1540</v>
      </c>
      <c r="B559" t="s">
        <v>790</v>
      </c>
      <c r="C559" t="s">
        <v>1427</v>
      </c>
      <c r="D559" t="s">
        <v>1431</v>
      </c>
      <c r="E559">
        <v>4</v>
      </c>
      <c r="H559" s="2">
        <v>10000</v>
      </c>
      <c r="I559" s="5">
        <f t="shared" si="29"/>
        <v>246800</v>
      </c>
      <c r="J559" s="2">
        <v>520000</v>
      </c>
      <c r="K559" s="5">
        <f t="shared" si="30"/>
        <v>12833600</v>
      </c>
      <c r="L559">
        <v>32</v>
      </c>
      <c r="M559" t="s">
        <v>75</v>
      </c>
      <c r="N559" t="s">
        <v>18</v>
      </c>
    </row>
    <row r="560" spans="1:14" x14ac:dyDescent="0.45">
      <c r="A560">
        <v>1541</v>
      </c>
      <c r="B560" t="s">
        <v>790</v>
      </c>
      <c r="C560" t="s">
        <v>1427</v>
      </c>
      <c r="D560" t="s">
        <v>1432</v>
      </c>
      <c r="E560">
        <v>5</v>
      </c>
      <c r="H560" s="2">
        <v>9100</v>
      </c>
      <c r="I560" s="5">
        <f t="shared" si="29"/>
        <v>224588</v>
      </c>
      <c r="J560" s="2">
        <v>473200</v>
      </c>
      <c r="K560" s="5">
        <f t="shared" si="30"/>
        <v>11678576</v>
      </c>
      <c r="L560">
        <v>21</v>
      </c>
      <c r="M560" t="s">
        <v>45</v>
      </c>
      <c r="N560" t="s">
        <v>57</v>
      </c>
    </row>
    <row r="561" spans="1:14" x14ac:dyDescent="0.45">
      <c r="A561">
        <v>1542</v>
      </c>
      <c r="B561" t="s">
        <v>790</v>
      </c>
      <c r="C561" t="s">
        <v>1427</v>
      </c>
      <c r="D561" t="s">
        <v>1433</v>
      </c>
      <c r="E561">
        <v>6</v>
      </c>
      <c r="H561" s="2">
        <v>8900</v>
      </c>
      <c r="I561" s="5">
        <f t="shared" si="29"/>
        <v>219652</v>
      </c>
      <c r="J561" s="2">
        <v>462800</v>
      </c>
      <c r="K561" s="5">
        <f t="shared" si="30"/>
        <v>11421904</v>
      </c>
      <c r="L561">
        <v>31</v>
      </c>
      <c r="M561" t="s">
        <v>1434</v>
      </c>
      <c r="N561" t="s">
        <v>677</v>
      </c>
    </row>
    <row r="562" spans="1:14" x14ac:dyDescent="0.45">
      <c r="A562">
        <v>1543</v>
      </c>
      <c r="B562" t="s">
        <v>790</v>
      </c>
      <c r="C562" t="s">
        <v>1427</v>
      </c>
      <c r="D562" t="s">
        <v>1435</v>
      </c>
      <c r="E562">
        <v>7</v>
      </c>
      <c r="H562" s="2">
        <v>6400</v>
      </c>
      <c r="I562" s="5">
        <f t="shared" si="29"/>
        <v>157952</v>
      </c>
      <c r="J562" s="2">
        <v>332800</v>
      </c>
      <c r="K562" s="5">
        <f t="shared" si="30"/>
        <v>8213504</v>
      </c>
      <c r="L562">
        <v>26</v>
      </c>
      <c r="M562" t="s">
        <v>26</v>
      </c>
      <c r="N562" t="s">
        <v>677</v>
      </c>
    </row>
    <row r="563" spans="1:14" x14ac:dyDescent="0.45">
      <c r="A563">
        <v>1544</v>
      </c>
      <c r="B563" t="s">
        <v>790</v>
      </c>
      <c r="C563" t="s">
        <v>1427</v>
      </c>
      <c r="D563" t="s">
        <v>1436</v>
      </c>
      <c r="E563">
        <v>8</v>
      </c>
      <c r="H563" s="2">
        <v>6400</v>
      </c>
      <c r="I563" s="5">
        <f t="shared" si="29"/>
        <v>157952</v>
      </c>
      <c r="J563" s="2">
        <v>332800</v>
      </c>
      <c r="K563" s="5">
        <f t="shared" si="30"/>
        <v>8213504</v>
      </c>
      <c r="L563">
        <v>33</v>
      </c>
      <c r="M563" t="s">
        <v>50</v>
      </c>
      <c r="N563" t="s">
        <v>677</v>
      </c>
    </row>
    <row r="564" spans="1:14" x14ac:dyDescent="0.45">
      <c r="A564">
        <v>1545</v>
      </c>
      <c r="B564" t="s">
        <v>790</v>
      </c>
      <c r="C564" t="s">
        <v>1427</v>
      </c>
      <c r="D564" t="s">
        <v>1437</v>
      </c>
      <c r="E564">
        <v>9</v>
      </c>
      <c r="H564" s="2">
        <v>6100</v>
      </c>
      <c r="I564" s="5">
        <f t="shared" si="29"/>
        <v>150548</v>
      </c>
      <c r="J564" s="2">
        <v>317200</v>
      </c>
      <c r="K564" s="5">
        <f t="shared" si="30"/>
        <v>7828496</v>
      </c>
      <c r="L564">
        <v>28</v>
      </c>
      <c r="M564" t="s">
        <v>30</v>
      </c>
      <c r="N564" t="s">
        <v>677</v>
      </c>
    </row>
    <row r="565" spans="1:14" x14ac:dyDescent="0.45">
      <c r="A565">
        <v>1546</v>
      </c>
      <c r="B565" t="s">
        <v>790</v>
      </c>
      <c r="C565" t="s">
        <v>1427</v>
      </c>
      <c r="D565" t="s">
        <v>1438</v>
      </c>
      <c r="E565">
        <v>10</v>
      </c>
      <c r="H565" s="2">
        <v>5900</v>
      </c>
      <c r="I565" s="5">
        <f t="shared" si="29"/>
        <v>145612</v>
      </c>
      <c r="J565" s="2">
        <v>306800</v>
      </c>
      <c r="K565" s="5">
        <f t="shared" si="30"/>
        <v>7571824</v>
      </c>
      <c r="L565">
        <v>36</v>
      </c>
      <c r="M565" t="s">
        <v>939</v>
      </c>
      <c r="N565" t="s">
        <v>677</v>
      </c>
    </row>
    <row r="566" spans="1:14" x14ac:dyDescent="0.45">
      <c r="A566">
        <v>1547</v>
      </c>
      <c r="B566" t="s">
        <v>790</v>
      </c>
      <c r="C566" t="s">
        <v>1427</v>
      </c>
      <c r="D566" t="s">
        <v>1439</v>
      </c>
      <c r="E566">
        <v>11</v>
      </c>
      <c r="H566" s="2">
        <v>5800</v>
      </c>
      <c r="I566" s="5">
        <f t="shared" si="29"/>
        <v>143144</v>
      </c>
      <c r="J566" s="2">
        <v>301600</v>
      </c>
      <c r="K566" s="5">
        <f t="shared" si="30"/>
        <v>7443488</v>
      </c>
      <c r="L566">
        <v>27</v>
      </c>
      <c r="M566" t="s">
        <v>17</v>
      </c>
      <c r="N566" t="s">
        <v>677</v>
      </c>
    </row>
    <row r="567" spans="1:14" x14ac:dyDescent="0.45">
      <c r="A567">
        <v>1548</v>
      </c>
      <c r="B567" t="s">
        <v>790</v>
      </c>
      <c r="C567" t="s">
        <v>1427</v>
      </c>
      <c r="D567" t="s">
        <v>1440</v>
      </c>
      <c r="E567">
        <v>12</v>
      </c>
      <c r="H567" s="2">
        <v>5400</v>
      </c>
      <c r="I567" s="5">
        <f t="shared" si="29"/>
        <v>133272</v>
      </c>
      <c r="J567" s="2">
        <v>280800</v>
      </c>
      <c r="K567" s="5">
        <f t="shared" si="30"/>
        <v>6930144</v>
      </c>
      <c r="L567">
        <v>23</v>
      </c>
      <c r="M567" t="s">
        <v>40</v>
      </c>
      <c r="N567" t="s">
        <v>677</v>
      </c>
    </row>
    <row r="568" spans="1:14" x14ac:dyDescent="0.45">
      <c r="A568">
        <v>1549</v>
      </c>
      <c r="B568" t="s">
        <v>790</v>
      </c>
      <c r="C568" t="s">
        <v>1427</v>
      </c>
      <c r="D568" t="s">
        <v>1441</v>
      </c>
      <c r="E568">
        <v>13</v>
      </c>
      <c r="H568" s="2">
        <v>5300</v>
      </c>
      <c r="I568" s="5">
        <f t="shared" si="29"/>
        <v>130804</v>
      </c>
      <c r="J568" s="2">
        <v>275600</v>
      </c>
      <c r="K568" s="5">
        <f t="shared" si="30"/>
        <v>6801808</v>
      </c>
      <c r="L568">
        <v>24</v>
      </c>
      <c r="M568" t="s">
        <v>30</v>
      </c>
      <c r="N568" t="s">
        <v>317</v>
      </c>
    </row>
    <row r="569" spans="1:14" x14ac:dyDescent="0.45">
      <c r="A569">
        <v>1550</v>
      </c>
      <c r="B569" t="s">
        <v>790</v>
      </c>
      <c r="C569" t="s">
        <v>1427</v>
      </c>
      <c r="D569" t="s">
        <v>1442</v>
      </c>
      <c r="E569">
        <v>14</v>
      </c>
      <c r="H569" s="2">
        <v>5300</v>
      </c>
      <c r="I569" s="5">
        <f t="shared" si="29"/>
        <v>130804</v>
      </c>
      <c r="J569" s="2">
        <v>275600</v>
      </c>
      <c r="K569" s="5">
        <f t="shared" si="30"/>
        <v>6801808</v>
      </c>
      <c r="L569">
        <v>24</v>
      </c>
      <c r="M569" t="s">
        <v>50</v>
      </c>
      <c r="N569" t="s">
        <v>317</v>
      </c>
    </row>
    <row r="570" spans="1:14" x14ac:dyDescent="0.45">
      <c r="A570">
        <v>1551</v>
      </c>
      <c r="B570" t="s">
        <v>790</v>
      </c>
      <c r="C570" t="s">
        <v>1427</v>
      </c>
      <c r="D570" t="s">
        <v>1443</v>
      </c>
      <c r="E570">
        <v>15</v>
      </c>
      <c r="H570" s="2">
        <v>4800</v>
      </c>
      <c r="I570" s="5">
        <f t="shared" si="29"/>
        <v>118464</v>
      </c>
      <c r="J570" s="2">
        <v>249600</v>
      </c>
      <c r="K570" s="5">
        <f t="shared" si="30"/>
        <v>6160128</v>
      </c>
      <c r="L570">
        <v>33</v>
      </c>
      <c r="M570" t="s">
        <v>26</v>
      </c>
      <c r="N570" t="s">
        <v>677</v>
      </c>
    </row>
    <row r="571" spans="1:14" x14ac:dyDescent="0.45">
      <c r="A571">
        <v>1552</v>
      </c>
      <c r="B571" t="s">
        <v>790</v>
      </c>
      <c r="C571" t="s">
        <v>1427</v>
      </c>
      <c r="D571" t="s">
        <v>1444</v>
      </c>
      <c r="E571">
        <v>16</v>
      </c>
      <c r="H571" s="2">
        <v>4500</v>
      </c>
      <c r="I571" s="5">
        <f t="shared" si="29"/>
        <v>111060</v>
      </c>
      <c r="J571" s="2">
        <v>234000</v>
      </c>
      <c r="K571" s="5">
        <f t="shared" si="30"/>
        <v>5775120</v>
      </c>
      <c r="L571">
        <v>23</v>
      </c>
      <c r="M571" t="s">
        <v>231</v>
      </c>
      <c r="N571" t="s">
        <v>1373</v>
      </c>
    </row>
    <row r="572" spans="1:14" x14ac:dyDescent="0.45">
      <c r="A572">
        <v>1553</v>
      </c>
      <c r="B572" t="s">
        <v>790</v>
      </c>
      <c r="C572" t="s">
        <v>1427</v>
      </c>
      <c r="D572" t="s">
        <v>1445</v>
      </c>
      <c r="E572">
        <v>17</v>
      </c>
      <c r="H572" s="2">
        <v>4100</v>
      </c>
      <c r="I572" s="5">
        <f t="shared" si="29"/>
        <v>101188</v>
      </c>
      <c r="J572" s="2">
        <v>213200</v>
      </c>
      <c r="K572" s="5">
        <f t="shared" si="30"/>
        <v>5261776</v>
      </c>
      <c r="L572">
        <v>30</v>
      </c>
      <c r="M572" t="s">
        <v>17</v>
      </c>
      <c r="N572" t="s">
        <v>677</v>
      </c>
    </row>
    <row r="573" spans="1:14" x14ac:dyDescent="0.45">
      <c r="A573">
        <v>1554</v>
      </c>
      <c r="B573" t="s">
        <v>790</v>
      </c>
      <c r="C573" t="s">
        <v>1427</v>
      </c>
      <c r="D573" t="s">
        <v>1446</v>
      </c>
      <c r="E573">
        <v>18</v>
      </c>
      <c r="H573" s="2">
        <v>4100</v>
      </c>
      <c r="I573" s="5">
        <f t="shared" si="29"/>
        <v>101188</v>
      </c>
      <c r="J573" s="2">
        <v>213200</v>
      </c>
      <c r="K573" s="5">
        <f t="shared" si="30"/>
        <v>5261776</v>
      </c>
      <c r="L573">
        <v>30</v>
      </c>
      <c r="M573" t="s">
        <v>43</v>
      </c>
      <c r="N573" t="s">
        <v>677</v>
      </c>
    </row>
    <row r="574" spans="1:14" x14ac:dyDescent="0.45">
      <c r="A574">
        <v>1555</v>
      </c>
      <c r="B574" t="s">
        <v>790</v>
      </c>
      <c r="C574" t="s">
        <v>1427</v>
      </c>
      <c r="D574" t="s">
        <v>949</v>
      </c>
      <c r="E574">
        <v>19</v>
      </c>
      <c r="H574" s="2">
        <v>3100</v>
      </c>
      <c r="I574" s="5">
        <f t="shared" si="29"/>
        <v>76508</v>
      </c>
      <c r="J574" s="2">
        <v>161200</v>
      </c>
      <c r="K574" s="5">
        <f t="shared" si="30"/>
        <v>3978416</v>
      </c>
      <c r="L574">
        <v>22</v>
      </c>
      <c r="M574" t="s">
        <v>73</v>
      </c>
      <c r="N574" t="s">
        <v>677</v>
      </c>
    </row>
    <row r="575" spans="1:14" x14ac:dyDescent="0.45">
      <c r="A575">
        <v>1556</v>
      </c>
      <c r="B575" t="s">
        <v>790</v>
      </c>
      <c r="C575" t="s">
        <v>1427</v>
      </c>
      <c r="D575" t="s">
        <v>1447</v>
      </c>
      <c r="E575">
        <v>20</v>
      </c>
      <c r="H575" s="2">
        <v>3000</v>
      </c>
      <c r="I575" s="5">
        <f t="shared" si="29"/>
        <v>74040</v>
      </c>
      <c r="J575" s="2">
        <v>156000</v>
      </c>
      <c r="K575" s="5">
        <f t="shared" si="30"/>
        <v>3850080</v>
      </c>
      <c r="L575">
        <v>23</v>
      </c>
      <c r="M575" t="s">
        <v>62</v>
      </c>
      <c r="N575" t="s">
        <v>197</v>
      </c>
    </row>
    <row r="576" spans="1:14" x14ac:dyDescent="0.45">
      <c r="A576">
        <v>1557</v>
      </c>
      <c r="B576" t="s">
        <v>790</v>
      </c>
      <c r="C576" t="s">
        <v>1427</v>
      </c>
      <c r="D576" t="s">
        <v>1448</v>
      </c>
      <c r="E576">
        <v>21</v>
      </c>
      <c r="H576" s="2">
        <v>2900</v>
      </c>
      <c r="I576" s="5">
        <f t="shared" si="29"/>
        <v>71572</v>
      </c>
      <c r="J576" s="2">
        <v>150800</v>
      </c>
      <c r="K576" s="5">
        <f t="shared" si="30"/>
        <v>3721744</v>
      </c>
      <c r="L576">
        <v>23</v>
      </c>
      <c r="M576" t="s">
        <v>28</v>
      </c>
      <c r="N576" t="s">
        <v>677</v>
      </c>
    </row>
  </sheetData>
  <autoFilter ref="P11:T31" xr:uid="{9BF6D192-0AE0-4734-A566-D6A9A78EB5C1}">
    <sortState xmlns:xlrd2="http://schemas.microsoft.com/office/spreadsheetml/2017/richdata2" ref="P12:T31">
      <sortCondition descending="1" ref="Q11:Q31"/>
    </sortState>
  </autoFilter>
  <conditionalFormatting sqref="R1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94C0-A543-428E-BB54-CBB1893ED860}">
  <dimension ref="A1:AL983"/>
  <sheetViews>
    <sheetView tabSelected="1" workbookViewId="0">
      <selection activeCell="A18" sqref="A18"/>
    </sheetView>
  </sheetViews>
  <sheetFormatPr defaultRowHeight="14.25" x14ac:dyDescent="0.45"/>
  <cols>
    <col min="1" max="1" width="5" bestFit="1" customWidth="1"/>
    <col min="2" max="2" width="7" bestFit="1" customWidth="1"/>
    <col min="3" max="3" width="12" bestFit="1" customWidth="1"/>
    <col min="4" max="4" width="23.1328125" bestFit="1" customWidth="1"/>
    <col min="5" max="5" width="4" bestFit="1" customWidth="1"/>
    <col min="6" max="6" width="23.19921875" bestFit="1" customWidth="1"/>
    <col min="7" max="7" width="19.73046875" bestFit="1" customWidth="1"/>
    <col min="8" max="8" width="11.53125" bestFit="1" customWidth="1"/>
    <col min="9" max="9" width="13.265625" bestFit="1" customWidth="1"/>
    <col min="10" max="10" width="10.86328125" bestFit="1" customWidth="1"/>
    <col min="11" max="11" width="14.3984375" bestFit="1" customWidth="1"/>
    <col min="12" max="12" width="3.73046875" bestFit="1" customWidth="1"/>
    <col min="13" max="13" width="11.9296875" bestFit="1" customWidth="1"/>
    <col min="14" max="14" width="9.46484375" bestFit="1" customWidth="1"/>
    <col min="16" max="16" width="14.53125" bestFit="1" customWidth="1"/>
    <col min="17" max="17" width="16.9296875" bestFit="1" customWidth="1"/>
    <col min="18" max="18" width="14.59765625" bestFit="1" customWidth="1"/>
    <col min="19" max="19" width="14.86328125" bestFit="1" customWidth="1"/>
    <col min="20" max="20" width="12.3984375" bestFit="1" customWidth="1"/>
    <col min="22" max="22" width="5.9296875" bestFit="1" customWidth="1"/>
    <col min="23" max="23" width="14.3984375" bestFit="1" customWidth="1"/>
    <col min="24" max="24" width="10.19921875" bestFit="1" customWidth="1"/>
    <col min="34" max="34" width="9.46484375" bestFit="1" customWidth="1"/>
    <col min="35" max="35" width="16.9296875" bestFit="1" customWidth="1"/>
    <col min="36" max="36" width="5.53125" bestFit="1" customWidth="1"/>
    <col min="37" max="37" width="8" bestFit="1" customWidth="1"/>
    <col min="38" max="38" width="9.3984375" bestFit="1" customWidth="1"/>
  </cols>
  <sheetData>
    <row r="1" spans="1:38" x14ac:dyDescent="0.45">
      <c r="A1" t="s">
        <v>0</v>
      </c>
      <c r="B1" t="s">
        <v>1</v>
      </c>
      <c r="C1" t="s">
        <v>2</v>
      </c>
      <c r="D1" t="s">
        <v>3</v>
      </c>
      <c r="E1" t="s">
        <v>1462</v>
      </c>
      <c r="F1" t="s">
        <v>1452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38" x14ac:dyDescent="0.45">
      <c r="A2">
        <v>881</v>
      </c>
      <c r="B2" t="s">
        <v>1463</v>
      </c>
      <c r="C2" t="s">
        <v>1876</v>
      </c>
      <c r="D2" t="s">
        <v>1877</v>
      </c>
      <c r="E2">
        <v>1</v>
      </c>
      <c r="F2" s="8">
        <f>K2/$Q$7</f>
        <v>11.935876623376622</v>
      </c>
      <c r="G2" s="8">
        <f>K2/$Q$6</f>
        <v>14.753927630538506</v>
      </c>
      <c r="H2" s="11">
        <v>85000</v>
      </c>
      <c r="I2" s="5">
        <f t="shared" ref="I2:I65" si="0">H2*$P$3</f>
        <v>2097800</v>
      </c>
      <c r="J2" s="11">
        <v>4420000</v>
      </c>
      <c r="K2" s="5">
        <f t="shared" ref="K2:K65" si="1">J2*$P$3</f>
        <v>109085600</v>
      </c>
      <c r="L2">
        <v>28</v>
      </c>
      <c r="M2" t="s">
        <v>50</v>
      </c>
      <c r="N2" t="s">
        <v>317</v>
      </c>
      <c r="P2" t="s">
        <v>1458</v>
      </c>
      <c r="R2" t="s">
        <v>1926</v>
      </c>
    </row>
    <row r="3" spans="1:38" x14ac:dyDescent="0.45">
      <c r="A3">
        <v>882</v>
      </c>
      <c r="B3" t="s">
        <v>1463</v>
      </c>
      <c r="C3" t="s">
        <v>1876</v>
      </c>
      <c r="D3" t="s">
        <v>1878</v>
      </c>
      <c r="E3">
        <v>2</v>
      </c>
      <c r="F3" s="8">
        <f t="shared" ref="F3:F66" si="2">K3/$Q$7</f>
        <v>9.548701298701296</v>
      </c>
      <c r="G3" s="8">
        <f t="shared" ref="G3:G66" si="3">K3/$Q$6</f>
        <v>11.803142104430805</v>
      </c>
      <c r="H3" s="11">
        <v>68000</v>
      </c>
      <c r="I3" s="5">
        <f t="shared" si="0"/>
        <v>1678240</v>
      </c>
      <c r="J3" s="11">
        <v>3536000</v>
      </c>
      <c r="K3" s="5">
        <f t="shared" si="1"/>
        <v>87268480</v>
      </c>
      <c r="L3">
        <v>35</v>
      </c>
      <c r="M3" t="s">
        <v>45</v>
      </c>
      <c r="N3" t="s">
        <v>317</v>
      </c>
      <c r="P3" s="4">
        <v>24.68</v>
      </c>
      <c r="R3" s="12">
        <f>AVERAGE(L2:L983)</f>
        <v>26.153333333333332</v>
      </c>
    </row>
    <row r="4" spans="1:38" x14ac:dyDescent="0.45">
      <c r="A4">
        <v>343</v>
      </c>
      <c r="B4" t="s">
        <v>1463</v>
      </c>
      <c r="C4" t="s">
        <v>1619</v>
      </c>
      <c r="D4" t="s">
        <v>1620</v>
      </c>
      <c r="E4">
        <v>1</v>
      </c>
      <c r="F4" s="8">
        <f t="shared" si="2"/>
        <v>9.1274350649350637</v>
      </c>
      <c r="G4" s="8">
        <f t="shared" si="3"/>
        <v>11.282415246882387</v>
      </c>
      <c r="H4" s="11">
        <v>65000</v>
      </c>
      <c r="I4" s="5">
        <f t="shared" si="0"/>
        <v>1604200</v>
      </c>
      <c r="J4" s="11">
        <v>3380000</v>
      </c>
      <c r="K4" s="5">
        <f t="shared" si="1"/>
        <v>83418400</v>
      </c>
      <c r="L4">
        <v>35</v>
      </c>
      <c r="M4" t="s">
        <v>28</v>
      </c>
      <c r="N4" t="s">
        <v>401</v>
      </c>
    </row>
    <row r="5" spans="1:38" x14ac:dyDescent="0.45">
      <c r="A5">
        <v>393</v>
      </c>
      <c r="B5" t="s">
        <v>1463</v>
      </c>
      <c r="C5" t="s">
        <v>1644</v>
      </c>
      <c r="D5" t="s">
        <v>1645</v>
      </c>
      <c r="E5">
        <v>1</v>
      </c>
      <c r="F5" s="8">
        <f t="shared" si="2"/>
        <v>4.6339285714285703</v>
      </c>
      <c r="G5" s="8">
        <f t="shared" si="3"/>
        <v>5.7279954330325964</v>
      </c>
      <c r="H5" s="11">
        <v>33000</v>
      </c>
      <c r="I5" s="5">
        <f t="shared" si="0"/>
        <v>814440</v>
      </c>
      <c r="J5" s="11">
        <v>1716000</v>
      </c>
      <c r="K5" s="5">
        <f t="shared" si="1"/>
        <v>42350880</v>
      </c>
      <c r="L5">
        <v>27</v>
      </c>
      <c r="M5" t="s">
        <v>45</v>
      </c>
      <c r="N5" t="s">
        <v>913</v>
      </c>
      <c r="P5" t="s">
        <v>1457</v>
      </c>
      <c r="S5" t="s">
        <v>1461</v>
      </c>
    </row>
    <row r="6" spans="1:38" x14ac:dyDescent="0.45">
      <c r="A6">
        <v>883</v>
      </c>
      <c r="B6" t="s">
        <v>1463</v>
      </c>
      <c r="C6" t="s">
        <v>1876</v>
      </c>
      <c r="D6" t="s">
        <v>1879</v>
      </c>
      <c r="E6">
        <v>3</v>
      </c>
      <c r="F6" s="8">
        <f t="shared" si="2"/>
        <v>3.791396103896103</v>
      </c>
      <c r="G6" s="8">
        <f t="shared" si="3"/>
        <v>4.6865417179357607</v>
      </c>
      <c r="H6" s="11">
        <v>27000</v>
      </c>
      <c r="I6" s="5">
        <f t="shared" si="0"/>
        <v>666360</v>
      </c>
      <c r="J6" s="11">
        <v>1404000</v>
      </c>
      <c r="K6" s="5">
        <f t="shared" si="1"/>
        <v>34650720</v>
      </c>
      <c r="L6">
        <v>31</v>
      </c>
      <c r="M6" t="s">
        <v>26</v>
      </c>
      <c r="N6" t="s">
        <v>18</v>
      </c>
      <c r="P6" t="s">
        <v>10</v>
      </c>
      <c r="Q6" s="6">
        <f>AVERAGE(K2:K983)</f>
        <v>7393665.1128888903</v>
      </c>
      <c r="S6" s="7">
        <f>Q7/Q6-1</f>
        <v>0.23609920712842181</v>
      </c>
    </row>
    <row r="7" spans="1:38" x14ac:dyDescent="0.45">
      <c r="A7">
        <v>394</v>
      </c>
      <c r="B7" t="s">
        <v>1463</v>
      </c>
      <c r="C7" t="s">
        <v>1644</v>
      </c>
      <c r="D7" t="s">
        <v>1646</v>
      </c>
      <c r="E7">
        <v>2</v>
      </c>
      <c r="F7" s="8">
        <f t="shared" si="2"/>
        <v>3.3701298701298694</v>
      </c>
      <c r="G7" s="8">
        <f t="shared" si="3"/>
        <v>4.1658148603873428</v>
      </c>
      <c r="H7" s="11">
        <v>24000</v>
      </c>
      <c r="I7" s="5">
        <f t="shared" si="0"/>
        <v>592320</v>
      </c>
      <c r="J7" s="11">
        <v>1248000</v>
      </c>
      <c r="K7" s="5">
        <f t="shared" si="1"/>
        <v>30800640</v>
      </c>
      <c r="L7">
        <v>29</v>
      </c>
      <c r="M7" t="s">
        <v>105</v>
      </c>
      <c r="N7" t="s">
        <v>1163</v>
      </c>
      <c r="P7" t="s">
        <v>1451</v>
      </c>
      <c r="Q7" s="5">
        <f>AVERAGEIF($L$2:$L$983,"&gt;22",$K$2:$K$983)</f>
        <v>9139303.5838150308</v>
      </c>
    </row>
    <row r="8" spans="1:38" x14ac:dyDescent="0.45">
      <c r="A8">
        <v>1</v>
      </c>
      <c r="B8" t="s">
        <v>1463</v>
      </c>
      <c r="C8" t="s">
        <v>1464</v>
      </c>
      <c r="D8" t="s">
        <v>1465</v>
      </c>
      <c r="E8">
        <v>1</v>
      </c>
      <c r="F8" s="8">
        <f t="shared" si="2"/>
        <v>3.0892857142857135</v>
      </c>
      <c r="G8" s="8">
        <f t="shared" si="3"/>
        <v>3.8186636220217309</v>
      </c>
      <c r="H8" s="11">
        <v>22000</v>
      </c>
      <c r="I8" s="5">
        <f t="shared" si="0"/>
        <v>542960</v>
      </c>
      <c r="J8" s="11">
        <v>1144000</v>
      </c>
      <c r="K8" s="5">
        <f t="shared" si="1"/>
        <v>28233920</v>
      </c>
      <c r="L8">
        <v>39</v>
      </c>
      <c r="M8" t="s">
        <v>28</v>
      </c>
      <c r="N8" t="s">
        <v>401</v>
      </c>
      <c r="W8" t="s">
        <v>1928</v>
      </c>
      <c r="X8">
        <f>SUM(X18:X33)</f>
        <v>346</v>
      </c>
      <c r="Y8" s="7">
        <f>X8/$X$35</f>
        <v>0.76888888888888884</v>
      </c>
    </row>
    <row r="9" spans="1:38" x14ac:dyDescent="0.45">
      <c r="A9">
        <v>395</v>
      </c>
      <c r="B9" t="s">
        <v>1463</v>
      </c>
      <c r="C9" t="s">
        <v>1644</v>
      </c>
      <c r="D9" t="s">
        <v>1647</v>
      </c>
      <c r="E9">
        <v>3</v>
      </c>
      <c r="F9" s="8">
        <f t="shared" si="2"/>
        <v>2.9488636363636358</v>
      </c>
      <c r="G9" s="8">
        <f t="shared" si="3"/>
        <v>3.645088002838925</v>
      </c>
      <c r="H9" s="11">
        <v>21000</v>
      </c>
      <c r="I9" s="5">
        <f t="shared" si="0"/>
        <v>518280</v>
      </c>
      <c r="J9" s="11">
        <v>1092000</v>
      </c>
      <c r="K9" s="5">
        <f t="shared" si="1"/>
        <v>26950560</v>
      </c>
      <c r="L9">
        <v>30</v>
      </c>
      <c r="M9" t="s">
        <v>28</v>
      </c>
      <c r="N9" t="s">
        <v>18</v>
      </c>
      <c r="W9" t="s">
        <v>1929</v>
      </c>
      <c r="X9">
        <f>SUM(X12:X17)</f>
        <v>104</v>
      </c>
      <c r="Y9" s="7">
        <f>X9/$X$35</f>
        <v>0.2311111111111111</v>
      </c>
    </row>
    <row r="10" spans="1:38" x14ac:dyDescent="0.45">
      <c r="A10">
        <v>884</v>
      </c>
      <c r="B10" t="s">
        <v>1463</v>
      </c>
      <c r="C10" t="s">
        <v>1876</v>
      </c>
      <c r="D10" t="s">
        <v>1880</v>
      </c>
      <c r="E10">
        <v>4</v>
      </c>
      <c r="F10" s="8">
        <f t="shared" si="2"/>
        <v>2.9488636363636358</v>
      </c>
      <c r="G10" s="8">
        <f t="shared" si="3"/>
        <v>3.645088002838925</v>
      </c>
      <c r="H10" s="11">
        <v>21000</v>
      </c>
      <c r="I10" s="5">
        <f t="shared" si="0"/>
        <v>518280</v>
      </c>
      <c r="J10" s="11">
        <v>1092000</v>
      </c>
      <c r="K10" s="5">
        <f t="shared" si="1"/>
        <v>26950560</v>
      </c>
      <c r="L10">
        <v>31</v>
      </c>
      <c r="M10" t="s">
        <v>59</v>
      </c>
      <c r="N10" t="s">
        <v>401</v>
      </c>
    </row>
    <row r="11" spans="1:38" x14ac:dyDescent="0.45">
      <c r="A11">
        <v>115</v>
      </c>
      <c r="B11" t="s">
        <v>1463</v>
      </c>
      <c r="C11" t="s">
        <v>1514</v>
      </c>
      <c r="D11" t="s">
        <v>1515</v>
      </c>
      <c r="E11">
        <v>1</v>
      </c>
      <c r="F11" s="8">
        <f t="shared" si="2"/>
        <v>2.8084415584415581</v>
      </c>
      <c r="G11" s="8">
        <f t="shared" si="3"/>
        <v>3.471512383656119</v>
      </c>
      <c r="H11" s="11">
        <v>20000</v>
      </c>
      <c r="I11" s="5">
        <f t="shared" si="0"/>
        <v>493600</v>
      </c>
      <c r="J11" s="11">
        <v>1040000</v>
      </c>
      <c r="K11" s="5">
        <f t="shared" si="1"/>
        <v>25667200</v>
      </c>
      <c r="L11">
        <v>37</v>
      </c>
      <c r="M11" t="s">
        <v>45</v>
      </c>
      <c r="N11" t="s">
        <v>401</v>
      </c>
      <c r="P11" t="s">
        <v>1459</v>
      </c>
      <c r="Q11" t="s">
        <v>781</v>
      </c>
      <c r="R11" t="s">
        <v>785</v>
      </c>
      <c r="S11" t="s">
        <v>784</v>
      </c>
      <c r="T11" t="s">
        <v>786</v>
      </c>
      <c r="V11" t="s">
        <v>11</v>
      </c>
      <c r="W11" t="s">
        <v>783</v>
      </c>
      <c r="X11" t="s">
        <v>1449</v>
      </c>
      <c r="Y11" t="s">
        <v>1927</v>
      </c>
      <c r="AH11" t="s">
        <v>13</v>
      </c>
      <c r="AI11" t="s">
        <v>1453</v>
      </c>
      <c r="AJ11" t="s">
        <v>1455</v>
      </c>
      <c r="AK11" t="s">
        <v>1449</v>
      </c>
      <c r="AL11" t="s">
        <v>1456</v>
      </c>
    </row>
    <row r="12" spans="1:38" x14ac:dyDescent="0.45">
      <c r="A12">
        <v>344</v>
      </c>
      <c r="B12" t="s">
        <v>1463</v>
      </c>
      <c r="C12" t="s">
        <v>1619</v>
      </c>
      <c r="D12" t="s">
        <v>316</v>
      </c>
      <c r="E12">
        <v>2</v>
      </c>
      <c r="F12" s="8">
        <f t="shared" si="2"/>
        <v>2.8084415584415581</v>
      </c>
      <c r="G12" s="8">
        <f t="shared" si="3"/>
        <v>3.471512383656119</v>
      </c>
      <c r="H12" s="11">
        <v>20000</v>
      </c>
      <c r="I12" s="5">
        <f t="shared" si="0"/>
        <v>493600</v>
      </c>
      <c r="J12" s="11">
        <v>1040000</v>
      </c>
      <c r="K12" s="5">
        <f t="shared" si="1"/>
        <v>25667200</v>
      </c>
      <c r="L12">
        <v>28</v>
      </c>
      <c r="M12" t="s">
        <v>17</v>
      </c>
      <c r="N12" t="s">
        <v>57</v>
      </c>
      <c r="P12" t="s">
        <v>1876</v>
      </c>
      <c r="Q12" s="5">
        <f t="shared" ref="Q12:Q29" si="4">SUMIF($C$2:$C$451,P12,$K$2:$K$451)</f>
        <v>489537672</v>
      </c>
      <c r="R12" s="8">
        <f t="shared" ref="R12:R29" si="5">Q12/$Q$35</f>
        <v>2.6484167974912536</v>
      </c>
      <c r="S12" s="8">
        <f t="shared" ref="S12:S29" si="6">Q12/$Q$37</f>
        <v>3.1434267494120558</v>
      </c>
      <c r="T12" s="8">
        <f t="shared" ref="T12:T29" si="7">Q12/$Q$39</f>
        <v>0.40369863941546519</v>
      </c>
      <c r="V12">
        <v>17</v>
      </c>
      <c r="W12" s="5">
        <f t="shared" ref="W12:W33" si="8">AVERAGEIF($L$2:$L$451,V12,$K$2:$K$451)</f>
        <v>162558.93333333332</v>
      </c>
      <c r="X12">
        <f t="shared" ref="X12:X33" si="9">COUNTIF($L$2:$L$451,V12)</f>
        <v>3</v>
      </c>
      <c r="Y12" s="7">
        <f>X12/$X$35</f>
        <v>6.6666666666666671E-3</v>
      </c>
      <c r="AH12" t="s">
        <v>401</v>
      </c>
      <c r="AI12" s="5">
        <f>SUMIF($N$2:$N$451,AH12,$K$2:$K$451)</f>
        <v>1638735217.5999987</v>
      </c>
      <c r="AJ12" s="7">
        <f>AI12/$AI$30</f>
        <v>0.49253431975714818</v>
      </c>
      <c r="AK12">
        <f>COUNTIF($N$2:$N$451,AH12)</f>
        <v>280</v>
      </c>
      <c r="AL12" s="7">
        <f>AK12/$AK$30</f>
        <v>0.62222222222222223</v>
      </c>
    </row>
    <row r="13" spans="1:38" x14ac:dyDescent="0.45">
      <c r="A13">
        <v>396</v>
      </c>
      <c r="B13" t="s">
        <v>1463</v>
      </c>
      <c r="C13" t="s">
        <v>1644</v>
      </c>
      <c r="D13" t="s">
        <v>1648</v>
      </c>
      <c r="E13">
        <v>4</v>
      </c>
      <c r="F13" s="8">
        <f t="shared" si="2"/>
        <v>2.8084415584415581</v>
      </c>
      <c r="G13" s="8">
        <f t="shared" si="3"/>
        <v>3.471512383656119</v>
      </c>
      <c r="H13" s="11">
        <v>20000</v>
      </c>
      <c r="I13" s="5">
        <f t="shared" si="0"/>
        <v>493600</v>
      </c>
      <c r="J13" s="11">
        <v>1040000</v>
      </c>
      <c r="K13" s="5">
        <f t="shared" si="1"/>
        <v>25667200</v>
      </c>
      <c r="L13">
        <v>33</v>
      </c>
      <c r="M13" t="s">
        <v>17</v>
      </c>
      <c r="N13" t="s">
        <v>401</v>
      </c>
      <c r="P13" t="s">
        <v>1619</v>
      </c>
      <c r="Q13" s="5">
        <f t="shared" si="4"/>
        <v>348149900.80000001</v>
      </c>
      <c r="R13" s="8">
        <f t="shared" si="5"/>
        <v>1.8835037588764643</v>
      </c>
      <c r="S13" s="8">
        <f t="shared" si="6"/>
        <v>2.2355454412911326</v>
      </c>
      <c r="T13" s="8">
        <f t="shared" si="7"/>
        <v>0.28710281006849492</v>
      </c>
      <c r="V13">
        <v>18</v>
      </c>
      <c r="W13" s="5">
        <f t="shared" si="8"/>
        <v>313139.84000000003</v>
      </c>
      <c r="X13">
        <f t="shared" si="9"/>
        <v>5</v>
      </c>
      <c r="Y13" s="7">
        <f t="shared" ref="Y13:Y33" si="10">X13/$X$35</f>
        <v>1.1111111111111112E-2</v>
      </c>
      <c r="AH13" t="s">
        <v>57</v>
      </c>
      <c r="AI13" s="5">
        <f t="shared" ref="AI13:AI28" si="11">SUMIF($N$2:$N$451,AH13,$K$2:$K$451)</f>
        <v>149755278.40000001</v>
      </c>
      <c r="AJ13" s="7">
        <f t="shared" ref="AJ13:AJ28" si="12">AI13/$AI$30</f>
        <v>4.5010086672092525E-2</v>
      </c>
      <c r="AK13">
        <f t="shared" ref="AK13:AK28" si="13">COUNTIF($N$2:$N$451,AH13)</f>
        <v>13</v>
      </c>
      <c r="AL13" s="7">
        <f t="shared" ref="AL13:AL28" si="14">AK13/$AK$30</f>
        <v>2.8888888888888888E-2</v>
      </c>
    </row>
    <row r="14" spans="1:38" x14ac:dyDescent="0.45">
      <c r="A14">
        <v>773</v>
      </c>
      <c r="B14" t="s">
        <v>1463</v>
      </c>
      <c r="C14" t="s">
        <v>1827</v>
      </c>
      <c r="D14" t="s">
        <v>1828</v>
      </c>
      <c r="E14">
        <v>1</v>
      </c>
      <c r="F14" s="8">
        <f t="shared" si="2"/>
        <v>2.8084415584415581</v>
      </c>
      <c r="G14" s="8">
        <f t="shared" si="3"/>
        <v>3.471512383656119</v>
      </c>
      <c r="H14" s="11">
        <v>20000</v>
      </c>
      <c r="I14" s="5">
        <f t="shared" si="0"/>
        <v>493600</v>
      </c>
      <c r="J14" s="11">
        <v>1040000</v>
      </c>
      <c r="K14" s="5">
        <f t="shared" si="1"/>
        <v>25667200</v>
      </c>
      <c r="L14">
        <v>38</v>
      </c>
      <c r="M14" t="s">
        <v>28</v>
      </c>
      <c r="N14" t="s">
        <v>401</v>
      </c>
      <c r="P14" t="s">
        <v>1644</v>
      </c>
      <c r="Q14" s="5">
        <f t="shared" si="4"/>
        <v>305465347.20000005</v>
      </c>
      <c r="R14" s="8">
        <f t="shared" si="5"/>
        <v>1.6525787551156594</v>
      </c>
      <c r="S14" s="8">
        <f t="shared" si="6"/>
        <v>1.9614587361254623</v>
      </c>
      <c r="T14" s="8">
        <f t="shared" si="7"/>
        <v>0.25190287102810077</v>
      </c>
      <c r="V14">
        <v>19</v>
      </c>
      <c r="W14" s="5">
        <f t="shared" si="8"/>
        <v>549142.98947368411</v>
      </c>
      <c r="X14">
        <f t="shared" si="9"/>
        <v>19</v>
      </c>
      <c r="Y14" s="7">
        <f t="shared" si="10"/>
        <v>4.2222222222222223E-2</v>
      </c>
      <c r="AH14" t="s">
        <v>34</v>
      </c>
      <c r="AI14" s="5">
        <f t="shared" si="11"/>
        <v>200922841.59999999</v>
      </c>
      <c r="AJ14" s="7">
        <f t="shared" si="12"/>
        <v>6.0388886531689133E-2</v>
      </c>
      <c r="AK14">
        <f t="shared" si="13"/>
        <v>30</v>
      </c>
      <c r="AL14" s="7">
        <f t="shared" si="14"/>
        <v>6.6666666666666666E-2</v>
      </c>
    </row>
    <row r="15" spans="1:38" x14ac:dyDescent="0.45">
      <c r="A15">
        <v>168</v>
      </c>
      <c r="B15" t="s">
        <v>1463</v>
      </c>
      <c r="C15" t="s">
        <v>1540</v>
      </c>
      <c r="D15" t="s">
        <v>1541</v>
      </c>
      <c r="E15">
        <v>1</v>
      </c>
      <c r="F15" s="8">
        <f t="shared" si="2"/>
        <v>2.5275974025974022</v>
      </c>
      <c r="G15" s="8">
        <f t="shared" si="3"/>
        <v>3.1243611452905071</v>
      </c>
      <c r="H15" s="11">
        <v>18000</v>
      </c>
      <c r="I15" s="5">
        <f t="shared" si="0"/>
        <v>444240</v>
      </c>
      <c r="J15" s="11">
        <v>936000</v>
      </c>
      <c r="K15" s="5">
        <f t="shared" si="1"/>
        <v>23100480</v>
      </c>
      <c r="L15">
        <v>33</v>
      </c>
      <c r="M15" t="s">
        <v>67</v>
      </c>
      <c r="N15" t="s">
        <v>401</v>
      </c>
      <c r="P15" t="s">
        <v>1464</v>
      </c>
      <c r="Q15" s="5">
        <f t="shared" si="4"/>
        <v>267388056</v>
      </c>
      <c r="R15" s="8">
        <f t="shared" si="5"/>
        <v>1.446579210269505</v>
      </c>
      <c r="S15" s="8">
        <f t="shared" si="6"/>
        <v>1.7169562543976977</v>
      </c>
      <c r="T15" s="8">
        <f t="shared" si="7"/>
        <v>0.22050232408497095</v>
      </c>
      <c r="V15">
        <v>20</v>
      </c>
      <c r="W15" s="5">
        <f t="shared" si="8"/>
        <v>718681.59999999998</v>
      </c>
      <c r="X15">
        <f t="shared" si="9"/>
        <v>21</v>
      </c>
      <c r="Y15" s="7">
        <f t="shared" si="10"/>
        <v>4.6666666666666669E-2</v>
      </c>
      <c r="AH15" t="s">
        <v>594</v>
      </c>
      <c r="AI15" s="5">
        <f t="shared" si="11"/>
        <v>20918768</v>
      </c>
      <c r="AJ15" s="7">
        <f t="shared" si="12"/>
        <v>6.287294650399418E-3</v>
      </c>
      <c r="AK15">
        <f t="shared" si="13"/>
        <v>2</v>
      </c>
      <c r="AL15" s="7">
        <f t="shared" si="14"/>
        <v>4.4444444444444444E-3</v>
      </c>
    </row>
    <row r="16" spans="1:38" x14ac:dyDescent="0.45">
      <c r="A16">
        <v>2</v>
      </c>
      <c r="B16" t="s">
        <v>1463</v>
      </c>
      <c r="C16" t="s">
        <v>1464</v>
      </c>
      <c r="D16" t="s">
        <v>1466</v>
      </c>
      <c r="E16">
        <v>2</v>
      </c>
      <c r="F16" s="8">
        <f t="shared" si="2"/>
        <v>2.387175324675324</v>
      </c>
      <c r="G16" s="8">
        <f t="shared" si="3"/>
        <v>2.9507855261077012</v>
      </c>
      <c r="H16" s="11">
        <v>17000</v>
      </c>
      <c r="I16" s="5">
        <f t="shared" si="0"/>
        <v>419560</v>
      </c>
      <c r="J16" s="11">
        <v>884000</v>
      </c>
      <c r="K16" s="5">
        <f t="shared" si="1"/>
        <v>21817120</v>
      </c>
      <c r="L16">
        <v>34</v>
      </c>
      <c r="M16" t="s">
        <v>17</v>
      </c>
      <c r="N16" t="s">
        <v>57</v>
      </c>
      <c r="P16" t="s">
        <v>1540</v>
      </c>
      <c r="Q16" s="5">
        <f t="shared" si="4"/>
        <v>213859110.40000001</v>
      </c>
      <c r="R16" s="8">
        <f t="shared" si="5"/>
        <v>1.1569856472249116</v>
      </c>
      <c r="S16" s="8">
        <f t="shared" si="6"/>
        <v>1.3732353742876524</v>
      </c>
      <c r="T16" s="8">
        <f t="shared" si="7"/>
        <v>0.1763595262083972</v>
      </c>
      <c r="V16">
        <v>21</v>
      </c>
      <c r="W16" s="5">
        <f t="shared" si="8"/>
        <v>1660287.5851851853</v>
      </c>
      <c r="X16">
        <f t="shared" si="9"/>
        <v>27</v>
      </c>
      <c r="Y16" s="7">
        <f t="shared" si="10"/>
        <v>0.06</v>
      </c>
      <c r="AH16" t="s">
        <v>18</v>
      </c>
      <c r="AI16" s="5">
        <f t="shared" si="11"/>
        <v>437908099.19999999</v>
      </c>
      <c r="AJ16" s="7">
        <f t="shared" si="12"/>
        <v>0.13161660617234905</v>
      </c>
      <c r="AK16">
        <f t="shared" si="13"/>
        <v>40</v>
      </c>
      <c r="AL16" s="7">
        <f t="shared" si="14"/>
        <v>8.8888888888888892E-2</v>
      </c>
    </row>
    <row r="17" spans="1:38" x14ac:dyDescent="0.45">
      <c r="A17">
        <v>397</v>
      </c>
      <c r="B17" t="s">
        <v>1463</v>
      </c>
      <c r="C17" t="s">
        <v>1644</v>
      </c>
      <c r="D17" t="s">
        <v>1649</v>
      </c>
      <c r="E17">
        <v>5</v>
      </c>
      <c r="F17" s="8">
        <f t="shared" si="2"/>
        <v>2.2467532467532463</v>
      </c>
      <c r="G17" s="8">
        <f t="shared" si="3"/>
        <v>2.7772099069248952</v>
      </c>
      <c r="H17" s="11">
        <v>16000</v>
      </c>
      <c r="I17" s="5">
        <f t="shared" si="0"/>
        <v>394880</v>
      </c>
      <c r="J17" s="11">
        <v>832000</v>
      </c>
      <c r="K17" s="5">
        <f t="shared" si="1"/>
        <v>20533760</v>
      </c>
      <c r="L17">
        <v>24</v>
      </c>
      <c r="M17" t="s">
        <v>1650</v>
      </c>
      <c r="N17" t="s">
        <v>401</v>
      </c>
      <c r="P17" t="s">
        <v>1514</v>
      </c>
      <c r="Q17" s="5">
        <f t="shared" si="4"/>
        <v>205042427.19999999</v>
      </c>
      <c r="R17" s="8">
        <f t="shared" si="5"/>
        <v>1.1092870670734765</v>
      </c>
      <c r="S17" s="8">
        <f t="shared" si="6"/>
        <v>1.3166215539482609</v>
      </c>
      <c r="T17" s="8">
        <f t="shared" si="7"/>
        <v>0.16908882322560984</v>
      </c>
      <c r="V17">
        <v>22</v>
      </c>
      <c r="W17" s="5">
        <f t="shared" si="8"/>
        <v>3191141.0206896551</v>
      </c>
      <c r="X17">
        <f t="shared" si="9"/>
        <v>29</v>
      </c>
      <c r="Y17" s="7">
        <f t="shared" si="10"/>
        <v>6.4444444444444443E-2</v>
      </c>
      <c r="AH17" t="s">
        <v>299</v>
      </c>
      <c r="AI17" s="5">
        <f t="shared" si="11"/>
        <v>128977680</v>
      </c>
      <c r="AJ17" s="7">
        <f t="shared" si="12"/>
        <v>3.8765221617493344E-2</v>
      </c>
      <c r="AK17">
        <f t="shared" si="13"/>
        <v>14</v>
      </c>
      <c r="AL17" s="7">
        <f t="shared" si="14"/>
        <v>3.111111111111111E-2</v>
      </c>
    </row>
    <row r="18" spans="1:38" x14ac:dyDescent="0.45">
      <c r="A18">
        <v>504</v>
      </c>
      <c r="B18" t="s">
        <v>1463</v>
      </c>
      <c r="C18" t="s">
        <v>1698</v>
      </c>
      <c r="D18" t="s">
        <v>1699</v>
      </c>
      <c r="E18">
        <v>1</v>
      </c>
      <c r="F18" s="8">
        <f t="shared" si="2"/>
        <v>2.2467532467532463</v>
      </c>
      <c r="G18" s="8">
        <f t="shared" si="3"/>
        <v>2.7772099069248952</v>
      </c>
      <c r="H18" s="11">
        <v>16000</v>
      </c>
      <c r="I18" s="5">
        <f t="shared" si="0"/>
        <v>394880</v>
      </c>
      <c r="J18" s="11">
        <v>832000</v>
      </c>
      <c r="K18" s="5">
        <f t="shared" si="1"/>
        <v>20533760</v>
      </c>
      <c r="L18">
        <v>24</v>
      </c>
      <c r="M18" t="s">
        <v>45</v>
      </c>
      <c r="N18" t="s">
        <v>57</v>
      </c>
      <c r="P18" t="s">
        <v>1723</v>
      </c>
      <c r="Q18" s="5">
        <f t="shared" si="4"/>
        <v>178040532.79999998</v>
      </c>
      <c r="R18" s="8">
        <f t="shared" si="5"/>
        <v>0.96320582596922677</v>
      </c>
      <c r="S18" s="8">
        <f t="shared" si="6"/>
        <v>1.1432365787021481</v>
      </c>
      <c r="T18" s="8">
        <f t="shared" si="7"/>
        <v>0.14682163388676753</v>
      </c>
      <c r="V18">
        <v>23</v>
      </c>
      <c r="W18" s="5">
        <f t="shared" si="8"/>
        <v>3987523.7161290315</v>
      </c>
      <c r="X18">
        <f t="shared" si="9"/>
        <v>31</v>
      </c>
      <c r="Y18" s="7">
        <f t="shared" si="10"/>
        <v>6.8888888888888888E-2</v>
      </c>
      <c r="AH18" t="s">
        <v>207</v>
      </c>
      <c r="AI18" s="5">
        <f t="shared" si="11"/>
        <v>30543968</v>
      </c>
      <c r="AJ18" s="7">
        <f t="shared" si="12"/>
        <v>9.1802216367795186E-3</v>
      </c>
      <c r="AK18">
        <f t="shared" si="13"/>
        <v>3</v>
      </c>
      <c r="AL18" s="7">
        <f t="shared" si="14"/>
        <v>6.6666666666666671E-3</v>
      </c>
    </row>
    <row r="19" spans="1:38" x14ac:dyDescent="0.45">
      <c r="A19">
        <v>608</v>
      </c>
      <c r="B19" t="s">
        <v>1463</v>
      </c>
      <c r="C19" t="s">
        <v>1748</v>
      </c>
      <c r="D19" t="s">
        <v>1749</v>
      </c>
      <c r="E19">
        <v>1</v>
      </c>
      <c r="F19" s="8">
        <f t="shared" si="2"/>
        <v>2.2467532467532463</v>
      </c>
      <c r="G19" s="8">
        <f t="shared" si="3"/>
        <v>2.7772099069248952</v>
      </c>
      <c r="H19" s="11">
        <v>16000</v>
      </c>
      <c r="I19" s="5">
        <f t="shared" si="0"/>
        <v>394880</v>
      </c>
      <c r="J19" s="11">
        <v>832000</v>
      </c>
      <c r="K19" s="5">
        <f t="shared" si="1"/>
        <v>20533760</v>
      </c>
      <c r="L19">
        <v>30</v>
      </c>
      <c r="M19" t="s">
        <v>28</v>
      </c>
      <c r="N19" t="s">
        <v>401</v>
      </c>
      <c r="P19" t="s">
        <v>1592</v>
      </c>
      <c r="Q19" s="5">
        <f t="shared" si="4"/>
        <v>177617024</v>
      </c>
      <c r="R19" s="8">
        <f t="shared" si="5"/>
        <v>0.96091462779601389</v>
      </c>
      <c r="S19" s="8">
        <f t="shared" si="6"/>
        <v>1.1405171375504746</v>
      </c>
      <c r="T19" s="8">
        <f t="shared" si="7"/>
        <v>0.14647238614523628</v>
      </c>
      <c r="V19">
        <v>24</v>
      </c>
      <c r="W19" s="5">
        <f t="shared" si="8"/>
        <v>5919711.8933333345</v>
      </c>
      <c r="X19">
        <f t="shared" si="9"/>
        <v>45</v>
      </c>
      <c r="Y19" s="7">
        <f t="shared" si="10"/>
        <v>0.1</v>
      </c>
      <c r="AH19" t="s">
        <v>104</v>
      </c>
      <c r="AI19" s="5">
        <f t="shared" si="11"/>
        <v>243876900.80000001</v>
      </c>
      <c r="AJ19" s="7">
        <f t="shared" si="12"/>
        <v>7.3299055362908067E-2</v>
      </c>
      <c r="AK19">
        <f t="shared" si="13"/>
        <v>28</v>
      </c>
      <c r="AL19" s="7">
        <f t="shared" si="14"/>
        <v>6.222222222222222E-2</v>
      </c>
    </row>
    <row r="20" spans="1:38" x14ac:dyDescent="0.45">
      <c r="A20">
        <v>885</v>
      </c>
      <c r="B20" t="s">
        <v>1463</v>
      </c>
      <c r="C20" t="s">
        <v>1876</v>
      </c>
      <c r="D20" t="s">
        <v>1881</v>
      </c>
      <c r="E20">
        <v>5</v>
      </c>
      <c r="F20" s="8">
        <f t="shared" si="2"/>
        <v>2.2467532467532463</v>
      </c>
      <c r="G20" s="8">
        <f t="shared" si="3"/>
        <v>2.7772099069248952</v>
      </c>
      <c r="H20" s="11">
        <v>16000</v>
      </c>
      <c r="I20" s="5">
        <f t="shared" si="0"/>
        <v>394880</v>
      </c>
      <c r="J20" s="11">
        <v>832000</v>
      </c>
      <c r="K20" s="5">
        <f t="shared" si="1"/>
        <v>20533760</v>
      </c>
      <c r="L20">
        <v>35</v>
      </c>
      <c r="M20" t="s">
        <v>28</v>
      </c>
      <c r="N20" t="s">
        <v>18</v>
      </c>
      <c r="P20" t="s">
        <v>1748</v>
      </c>
      <c r="Q20" s="5">
        <f t="shared" si="4"/>
        <v>171482563.20000002</v>
      </c>
      <c r="R20" s="8">
        <f t="shared" si="5"/>
        <v>0.92772696940826149</v>
      </c>
      <c r="S20" s="8">
        <f t="shared" si="6"/>
        <v>1.1011264445050175</v>
      </c>
      <c r="T20" s="8">
        <f t="shared" si="7"/>
        <v>0.14141358552548031</v>
      </c>
      <c r="V20">
        <v>25</v>
      </c>
      <c r="W20" s="5">
        <f t="shared" si="8"/>
        <v>5506654.9621621622</v>
      </c>
      <c r="X20">
        <f t="shared" si="9"/>
        <v>37</v>
      </c>
      <c r="Y20" s="7">
        <f t="shared" si="10"/>
        <v>8.2222222222222224E-2</v>
      </c>
      <c r="AH20" t="s">
        <v>677</v>
      </c>
      <c r="AI20" s="5">
        <f t="shared" si="11"/>
        <v>15823828.800000001</v>
      </c>
      <c r="AJ20" s="7">
        <f t="shared" si="12"/>
        <v>4.7559719656088857E-3</v>
      </c>
      <c r="AK20">
        <f t="shared" si="13"/>
        <v>5</v>
      </c>
      <c r="AL20" s="7">
        <f t="shared" si="14"/>
        <v>1.1111111111111112E-2</v>
      </c>
    </row>
    <row r="21" spans="1:38" x14ac:dyDescent="0.45">
      <c r="A21">
        <v>3</v>
      </c>
      <c r="B21" t="s">
        <v>1463</v>
      </c>
      <c r="C21" t="s">
        <v>1464</v>
      </c>
      <c r="D21" t="s">
        <v>1467</v>
      </c>
      <c r="E21">
        <v>3</v>
      </c>
      <c r="F21" s="8">
        <f t="shared" si="2"/>
        <v>2.1063311688311686</v>
      </c>
      <c r="G21" s="8">
        <f t="shared" si="3"/>
        <v>2.6036342877420893</v>
      </c>
      <c r="H21" s="11">
        <v>15000</v>
      </c>
      <c r="I21" s="5">
        <f t="shared" si="0"/>
        <v>370200</v>
      </c>
      <c r="J21" s="11">
        <v>780000</v>
      </c>
      <c r="K21" s="5">
        <f t="shared" si="1"/>
        <v>19250400</v>
      </c>
      <c r="L21">
        <v>33</v>
      </c>
      <c r="M21" t="s">
        <v>68</v>
      </c>
      <c r="N21" t="s">
        <v>401</v>
      </c>
      <c r="P21" t="s">
        <v>1827</v>
      </c>
      <c r="Q21" s="5">
        <f t="shared" si="4"/>
        <v>146431376</v>
      </c>
      <c r="R21" s="8">
        <f t="shared" si="5"/>
        <v>0.79219912595032649</v>
      </c>
      <c r="S21" s="8">
        <f t="shared" si="6"/>
        <v>0.94026738001812959</v>
      </c>
      <c r="T21" s="8">
        <f t="shared" si="7"/>
        <v>0.12075505245066083</v>
      </c>
      <c r="V21">
        <v>26</v>
      </c>
      <c r="W21" s="5">
        <f t="shared" si="8"/>
        <v>6898680.9806451602</v>
      </c>
      <c r="X21">
        <f t="shared" si="9"/>
        <v>31</v>
      </c>
      <c r="Y21" s="7">
        <f t="shared" si="10"/>
        <v>6.8888888888888888E-2</v>
      </c>
      <c r="AH21" t="s">
        <v>147</v>
      </c>
      <c r="AI21" s="5">
        <f t="shared" si="11"/>
        <v>64309169.600000001</v>
      </c>
      <c r="AJ21" s="7">
        <f t="shared" si="12"/>
        <v>1.9328609505000913E-2</v>
      </c>
      <c r="AK21">
        <f t="shared" si="13"/>
        <v>11</v>
      </c>
      <c r="AL21" s="7">
        <f t="shared" si="14"/>
        <v>2.4444444444444446E-2</v>
      </c>
    </row>
    <row r="22" spans="1:38" x14ac:dyDescent="0.45">
      <c r="A22">
        <v>4</v>
      </c>
      <c r="B22" t="s">
        <v>1463</v>
      </c>
      <c r="C22" t="s">
        <v>1464</v>
      </c>
      <c r="D22" t="s">
        <v>458</v>
      </c>
      <c r="E22">
        <v>4</v>
      </c>
      <c r="F22" s="8">
        <f t="shared" si="2"/>
        <v>2.1063311688311686</v>
      </c>
      <c r="G22" s="8">
        <f t="shared" si="3"/>
        <v>2.6036342877420893</v>
      </c>
      <c r="H22" s="11">
        <v>15000</v>
      </c>
      <c r="I22" s="5">
        <f t="shared" si="0"/>
        <v>370200</v>
      </c>
      <c r="J22" s="11">
        <v>780000</v>
      </c>
      <c r="K22" s="5">
        <f t="shared" si="1"/>
        <v>19250400</v>
      </c>
      <c r="L22">
        <v>28</v>
      </c>
      <c r="M22" t="s">
        <v>33</v>
      </c>
      <c r="N22" t="s">
        <v>34</v>
      </c>
      <c r="P22" t="s">
        <v>1800</v>
      </c>
      <c r="Q22" s="5">
        <f t="shared" si="4"/>
        <v>143518148.80000001</v>
      </c>
      <c r="R22" s="8">
        <f t="shared" si="5"/>
        <v>0.77643845972852776</v>
      </c>
      <c r="S22" s="8">
        <f t="shared" si="6"/>
        <v>0.9215609211869189</v>
      </c>
      <c r="T22" s="8">
        <f t="shared" si="7"/>
        <v>0.1183526513195215</v>
      </c>
      <c r="V22">
        <v>27</v>
      </c>
      <c r="W22" s="5">
        <f t="shared" si="8"/>
        <v>8905448.9333333317</v>
      </c>
      <c r="X22">
        <f t="shared" si="9"/>
        <v>36</v>
      </c>
      <c r="Y22" s="7">
        <f t="shared" si="10"/>
        <v>0.08</v>
      </c>
      <c r="AH22" t="s">
        <v>173</v>
      </c>
      <c r="AI22" s="5">
        <f t="shared" si="11"/>
        <v>7250984</v>
      </c>
      <c r="AJ22" s="7">
        <f t="shared" si="12"/>
        <v>2.1793383297396755E-3</v>
      </c>
      <c r="AK22">
        <f t="shared" si="13"/>
        <v>4</v>
      </c>
      <c r="AL22" s="7">
        <f t="shared" si="14"/>
        <v>8.8888888888888889E-3</v>
      </c>
    </row>
    <row r="23" spans="1:38" x14ac:dyDescent="0.45">
      <c r="A23">
        <v>116</v>
      </c>
      <c r="B23" t="s">
        <v>1463</v>
      </c>
      <c r="C23" t="s">
        <v>1514</v>
      </c>
      <c r="D23" t="s">
        <v>1516</v>
      </c>
      <c r="E23">
        <v>2</v>
      </c>
      <c r="F23" s="8">
        <f t="shared" si="2"/>
        <v>2.1063311688311686</v>
      </c>
      <c r="G23" s="8">
        <f t="shared" si="3"/>
        <v>2.6036342877420893</v>
      </c>
      <c r="H23" s="11">
        <v>15000</v>
      </c>
      <c r="I23" s="5">
        <f t="shared" si="0"/>
        <v>370200</v>
      </c>
      <c r="J23" s="11">
        <v>780000</v>
      </c>
      <c r="K23" s="5">
        <f t="shared" si="1"/>
        <v>19250400</v>
      </c>
      <c r="L23">
        <v>33</v>
      </c>
      <c r="M23" t="s">
        <v>26</v>
      </c>
      <c r="N23" t="s">
        <v>401</v>
      </c>
      <c r="P23" t="s">
        <v>1489</v>
      </c>
      <c r="Q23" s="5">
        <f t="shared" si="4"/>
        <v>128387334.39999999</v>
      </c>
      <c r="R23" s="8">
        <f t="shared" si="5"/>
        <v>0.69458019772191637</v>
      </c>
      <c r="S23" s="8">
        <f t="shared" si="6"/>
        <v>0.82440270549529959</v>
      </c>
      <c r="T23" s="8">
        <f t="shared" si="7"/>
        <v>0.10587498200844969</v>
      </c>
      <c r="V23">
        <v>28</v>
      </c>
      <c r="W23" s="5">
        <f t="shared" si="8"/>
        <v>11178065.600000001</v>
      </c>
      <c r="X23">
        <f t="shared" si="9"/>
        <v>32</v>
      </c>
      <c r="Y23" s="7">
        <f t="shared" si="10"/>
        <v>7.1111111111111111E-2</v>
      </c>
      <c r="AH23" t="s">
        <v>913</v>
      </c>
      <c r="AI23" s="5">
        <f t="shared" si="11"/>
        <v>54542800</v>
      </c>
      <c r="AJ23" s="7">
        <f t="shared" si="12"/>
        <v>1.639325292282057E-2</v>
      </c>
      <c r="AK23">
        <f t="shared" si="13"/>
        <v>2</v>
      </c>
      <c r="AL23" s="7">
        <f t="shared" si="14"/>
        <v>4.4444444444444444E-3</v>
      </c>
    </row>
    <row r="24" spans="1:38" x14ac:dyDescent="0.45">
      <c r="A24">
        <v>117</v>
      </c>
      <c r="B24" t="s">
        <v>1463</v>
      </c>
      <c r="C24" t="s">
        <v>1514</v>
      </c>
      <c r="D24" t="s">
        <v>1517</v>
      </c>
      <c r="E24">
        <v>3</v>
      </c>
      <c r="F24" s="8">
        <f t="shared" si="2"/>
        <v>2.1063311688311686</v>
      </c>
      <c r="G24" s="8">
        <f t="shared" si="3"/>
        <v>2.6036342877420893</v>
      </c>
      <c r="H24" s="11">
        <v>15000</v>
      </c>
      <c r="I24" s="5">
        <f t="shared" si="0"/>
        <v>370200</v>
      </c>
      <c r="J24" s="11">
        <v>780000</v>
      </c>
      <c r="K24" s="5">
        <f t="shared" si="1"/>
        <v>19250400</v>
      </c>
      <c r="L24">
        <v>30</v>
      </c>
      <c r="M24" t="s">
        <v>1518</v>
      </c>
      <c r="N24" t="s">
        <v>401</v>
      </c>
      <c r="P24" t="s">
        <v>1902</v>
      </c>
      <c r="Q24" s="5">
        <f t="shared" si="4"/>
        <v>118402793.60000001</v>
      </c>
      <c r="R24" s="8">
        <f t="shared" si="5"/>
        <v>0.64056346503222716</v>
      </c>
      <c r="S24" s="8">
        <f t="shared" si="6"/>
        <v>0.76028982016189872</v>
      </c>
      <c r="T24" s="8">
        <f t="shared" si="7"/>
        <v>9.7641201920227599E-2</v>
      </c>
      <c r="V24">
        <v>29</v>
      </c>
      <c r="W24" s="5">
        <f t="shared" si="8"/>
        <v>7781286.6857142868</v>
      </c>
      <c r="X24">
        <f t="shared" si="9"/>
        <v>28</v>
      </c>
      <c r="Y24" s="7">
        <f t="shared" si="10"/>
        <v>6.222222222222222E-2</v>
      </c>
      <c r="AH24" t="s">
        <v>106</v>
      </c>
      <c r="AI24" s="5">
        <f t="shared" si="11"/>
        <v>95007140.799999997</v>
      </c>
      <c r="AJ24" s="7">
        <f t="shared" si="12"/>
        <v>2.855511797356251E-2</v>
      </c>
      <c r="AK24">
        <f t="shared" si="13"/>
        <v>13</v>
      </c>
      <c r="AL24" s="7">
        <f t="shared" si="14"/>
        <v>2.8888888888888888E-2</v>
      </c>
    </row>
    <row r="25" spans="1:38" x14ac:dyDescent="0.45">
      <c r="A25">
        <v>291</v>
      </c>
      <c r="B25" t="s">
        <v>1463</v>
      </c>
      <c r="C25" t="s">
        <v>1592</v>
      </c>
      <c r="D25" t="s">
        <v>1593</v>
      </c>
      <c r="E25">
        <v>1</v>
      </c>
      <c r="F25" s="8">
        <f t="shared" si="2"/>
        <v>2.1063311688311686</v>
      </c>
      <c r="G25" s="8">
        <f t="shared" si="3"/>
        <v>2.6036342877420893</v>
      </c>
      <c r="H25" s="11">
        <v>15000</v>
      </c>
      <c r="I25" s="5">
        <f t="shared" si="0"/>
        <v>370200</v>
      </c>
      <c r="J25" s="11">
        <v>780000</v>
      </c>
      <c r="K25" s="5">
        <f t="shared" si="1"/>
        <v>19250400</v>
      </c>
      <c r="L25">
        <v>29</v>
      </c>
      <c r="M25" t="s">
        <v>33</v>
      </c>
      <c r="N25" t="s">
        <v>104</v>
      </c>
      <c r="P25" t="s">
        <v>1566</v>
      </c>
      <c r="Q25" s="5">
        <f t="shared" si="4"/>
        <v>115951576</v>
      </c>
      <c r="R25" s="8">
        <f t="shared" si="5"/>
        <v>0.62730228772666075</v>
      </c>
      <c r="S25" s="8">
        <f t="shared" si="6"/>
        <v>0.7445500244052411</v>
      </c>
      <c r="T25" s="8">
        <f t="shared" si="7"/>
        <v>9.5619798325304178E-2</v>
      </c>
      <c r="V25">
        <v>30</v>
      </c>
      <c r="W25" s="5">
        <f t="shared" si="8"/>
        <v>11222983.199999999</v>
      </c>
      <c r="X25">
        <f t="shared" si="9"/>
        <v>20</v>
      </c>
      <c r="Y25" s="7">
        <f t="shared" si="10"/>
        <v>4.4444444444444446E-2</v>
      </c>
      <c r="AH25" t="s">
        <v>1163</v>
      </c>
      <c r="AI25" s="5">
        <f t="shared" si="11"/>
        <v>30800640</v>
      </c>
      <c r="AJ25" s="7">
        <f t="shared" si="12"/>
        <v>9.2573663564163213E-3</v>
      </c>
      <c r="AK25">
        <f t="shared" si="13"/>
        <v>1</v>
      </c>
      <c r="AL25" s="7">
        <f t="shared" si="14"/>
        <v>2.2222222222222222E-3</v>
      </c>
    </row>
    <row r="26" spans="1:38" x14ac:dyDescent="0.45">
      <c r="A26">
        <v>345</v>
      </c>
      <c r="B26" t="s">
        <v>1463</v>
      </c>
      <c r="C26" t="s">
        <v>1619</v>
      </c>
      <c r="D26" t="s">
        <v>1621</v>
      </c>
      <c r="E26">
        <v>3</v>
      </c>
      <c r="F26" s="8">
        <f t="shared" si="2"/>
        <v>2.1063311688311686</v>
      </c>
      <c r="G26" s="8">
        <f t="shared" si="3"/>
        <v>2.6036342877420893</v>
      </c>
      <c r="H26" s="11">
        <v>15000</v>
      </c>
      <c r="I26" s="5">
        <f t="shared" si="0"/>
        <v>370200</v>
      </c>
      <c r="J26" s="11">
        <v>780000</v>
      </c>
      <c r="K26" s="5">
        <f t="shared" si="1"/>
        <v>19250400</v>
      </c>
      <c r="L26">
        <v>32</v>
      </c>
      <c r="M26" t="s">
        <v>17</v>
      </c>
      <c r="N26" t="s">
        <v>18</v>
      </c>
      <c r="P26" t="s">
        <v>1671</v>
      </c>
      <c r="Q26" s="5">
        <f t="shared" si="4"/>
        <v>97265854.399999976</v>
      </c>
      <c r="R26" s="8">
        <f t="shared" si="5"/>
        <v>0.52621184711459446</v>
      </c>
      <c r="S26" s="8">
        <f t="shared" si="6"/>
        <v>0.62456498450108699</v>
      </c>
      <c r="T26" s="8">
        <f t="shared" si="7"/>
        <v>8.0210564638348664E-2</v>
      </c>
      <c r="V26">
        <v>31</v>
      </c>
      <c r="W26" s="5">
        <f t="shared" si="8"/>
        <v>11171648.800000001</v>
      </c>
      <c r="X26">
        <f t="shared" si="9"/>
        <v>26</v>
      </c>
      <c r="Y26" s="7">
        <f t="shared" si="10"/>
        <v>5.7777777777777775E-2</v>
      </c>
      <c r="AH26" t="s">
        <v>994</v>
      </c>
      <c r="AI26" s="5">
        <f t="shared" si="11"/>
        <v>8213504</v>
      </c>
      <c r="AJ26" s="7">
        <f t="shared" si="12"/>
        <v>2.4686310283776858E-3</v>
      </c>
      <c r="AK26">
        <f t="shared" si="13"/>
        <v>1</v>
      </c>
      <c r="AL26" s="7">
        <f t="shared" si="14"/>
        <v>2.2222222222222222E-3</v>
      </c>
    </row>
    <row r="27" spans="1:38" x14ac:dyDescent="0.45">
      <c r="A27">
        <v>346</v>
      </c>
      <c r="B27" t="s">
        <v>1463</v>
      </c>
      <c r="C27" t="s">
        <v>1619</v>
      </c>
      <c r="D27" t="s">
        <v>1622</v>
      </c>
      <c r="E27">
        <v>4</v>
      </c>
      <c r="F27" s="8">
        <f t="shared" si="2"/>
        <v>2.1063311688311686</v>
      </c>
      <c r="G27" s="8">
        <f t="shared" si="3"/>
        <v>2.6036342877420893</v>
      </c>
      <c r="H27" s="11">
        <v>15000</v>
      </c>
      <c r="I27" s="5">
        <f t="shared" si="0"/>
        <v>370200</v>
      </c>
      <c r="J27" s="11">
        <v>780000</v>
      </c>
      <c r="K27" s="5">
        <f t="shared" si="1"/>
        <v>19250400</v>
      </c>
      <c r="L27">
        <v>28</v>
      </c>
      <c r="M27" t="s">
        <v>45</v>
      </c>
      <c r="N27" t="s">
        <v>401</v>
      </c>
      <c r="P27" t="s">
        <v>1698</v>
      </c>
      <c r="Q27" s="5">
        <f t="shared" si="4"/>
        <v>90964556.799999982</v>
      </c>
      <c r="R27" s="8">
        <f t="shared" si="5"/>
        <v>0.49212159550709139</v>
      </c>
      <c r="S27" s="8">
        <f t="shared" si="6"/>
        <v>0.58410299645648567</v>
      </c>
      <c r="T27" s="8">
        <f t="shared" si="7"/>
        <v>7.5014181574959149E-2</v>
      </c>
      <c r="V27">
        <v>32</v>
      </c>
      <c r="W27" s="5">
        <f t="shared" si="8"/>
        <v>11769166.117647059</v>
      </c>
      <c r="X27">
        <f t="shared" si="9"/>
        <v>17</v>
      </c>
      <c r="Y27" s="7">
        <f t="shared" si="10"/>
        <v>3.7777777777777778E-2</v>
      </c>
      <c r="AH27" t="s">
        <v>884</v>
      </c>
      <c r="AI27" s="5">
        <f t="shared" si="11"/>
        <v>3208400</v>
      </c>
      <c r="AJ27" s="7">
        <f t="shared" si="12"/>
        <v>9.6430899546003351E-4</v>
      </c>
      <c r="AK27">
        <f t="shared" si="13"/>
        <v>1</v>
      </c>
      <c r="AL27" s="7">
        <f t="shared" si="14"/>
        <v>2.2222222222222222E-3</v>
      </c>
    </row>
    <row r="28" spans="1:38" x14ac:dyDescent="0.45">
      <c r="A28">
        <v>398</v>
      </c>
      <c r="B28" t="s">
        <v>1463</v>
      </c>
      <c r="C28" t="s">
        <v>1644</v>
      </c>
      <c r="D28" t="s">
        <v>1651</v>
      </c>
      <c r="E28">
        <v>6</v>
      </c>
      <c r="F28" s="8">
        <f t="shared" si="2"/>
        <v>2.1063311688311686</v>
      </c>
      <c r="G28" s="8">
        <f t="shared" si="3"/>
        <v>2.6036342877420893</v>
      </c>
      <c r="H28" s="11">
        <v>15000</v>
      </c>
      <c r="I28" s="5">
        <f t="shared" si="0"/>
        <v>370200</v>
      </c>
      <c r="J28" s="11">
        <v>780000</v>
      </c>
      <c r="K28" s="5">
        <f t="shared" si="1"/>
        <v>19250400</v>
      </c>
      <c r="L28">
        <v>26</v>
      </c>
      <c r="M28" t="s">
        <v>52</v>
      </c>
      <c r="N28" t="s">
        <v>401</v>
      </c>
      <c r="P28" t="s">
        <v>1852</v>
      </c>
      <c r="Q28" s="5">
        <f t="shared" si="4"/>
        <v>64938016.000000015</v>
      </c>
      <c r="R28" s="8">
        <f t="shared" si="5"/>
        <v>0.35131705322599938</v>
      </c>
      <c r="S28" s="8">
        <f t="shared" si="6"/>
        <v>0.41698097658998573</v>
      </c>
      <c r="T28" s="8">
        <f t="shared" si="7"/>
        <v>5.3551320368128305E-2</v>
      </c>
      <c r="V28">
        <v>33</v>
      </c>
      <c r="W28" s="5">
        <f t="shared" si="8"/>
        <v>14818530.133333333</v>
      </c>
      <c r="X28">
        <f t="shared" si="9"/>
        <v>15</v>
      </c>
      <c r="Y28" s="7">
        <f t="shared" si="10"/>
        <v>3.3333333333333333E-2</v>
      </c>
      <c r="AH28" t="s">
        <v>317</v>
      </c>
      <c r="AI28" s="5">
        <f t="shared" si="11"/>
        <v>196354080</v>
      </c>
      <c r="AJ28" s="7">
        <f t="shared" si="12"/>
        <v>5.9015710522154048E-2</v>
      </c>
      <c r="AK28">
        <f t="shared" si="13"/>
        <v>2</v>
      </c>
      <c r="AL28" s="7">
        <f t="shared" si="14"/>
        <v>4.4444444444444444E-3</v>
      </c>
    </row>
    <row r="29" spans="1:38" x14ac:dyDescent="0.45">
      <c r="A29">
        <v>399</v>
      </c>
      <c r="B29" t="s">
        <v>1463</v>
      </c>
      <c r="C29" t="s">
        <v>1644</v>
      </c>
      <c r="D29" t="s">
        <v>1652</v>
      </c>
      <c r="E29">
        <v>7</v>
      </c>
      <c r="F29" s="8">
        <f t="shared" si="2"/>
        <v>2.1063311688311686</v>
      </c>
      <c r="G29" s="8">
        <f t="shared" si="3"/>
        <v>2.6036342877420893</v>
      </c>
      <c r="H29" s="11">
        <v>15000</v>
      </c>
      <c r="I29" s="5">
        <f t="shared" si="0"/>
        <v>370200</v>
      </c>
      <c r="J29" s="11">
        <v>780000</v>
      </c>
      <c r="K29" s="5">
        <f t="shared" si="1"/>
        <v>19250400</v>
      </c>
      <c r="L29">
        <v>24</v>
      </c>
      <c r="M29" t="s">
        <v>17</v>
      </c>
      <c r="N29" t="s">
        <v>401</v>
      </c>
      <c r="P29" t="s">
        <v>1775</v>
      </c>
      <c r="Q29" s="5">
        <f t="shared" si="4"/>
        <v>64707011.199999988</v>
      </c>
      <c r="R29" s="8">
        <f t="shared" si="5"/>
        <v>0.350067308767883</v>
      </c>
      <c r="S29" s="8">
        <f t="shared" si="6"/>
        <v>0.41549764505270892</v>
      </c>
      <c r="T29" s="8">
        <f t="shared" si="7"/>
        <v>5.3360821600020321E-2</v>
      </c>
      <c r="V29">
        <v>34</v>
      </c>
      <c r="W29" s="5">
        <f t="shared" si="8"/>
        <v>12807932.800000001</v>
      </c>
      <c r="X29">
        <f t="shared" si="9"/>
        <v>10</v>
      </c>
      <c r="Y29" s="7">
        <f t="shared" si="10"/>
        <v>2.2222222222222223E-2</v>
      </c>
    </row>
    <row r="30" spans="1:38" x14ac:dyDescent="0.45">
      <c r="A30">
        <v>400</v>
      </c>
      <c r="B30" t="s">
        <v>1463</v>
      </c>
      <c r="C30" t="s">
        <v>1644</v>
      </c>
      <c r="D30" t="s">
        <v>1653</v>
      </c>
      <c r="E30">
        <v>8</v>
      </c>
      <c r="F30" s="8">
        <f t="shared" si="2"/>
        <v>2.1063311688311686</v>
      </c>
      <c r="G30" s="8">
        <f t="shared" si="3"/>
        <v>2.6036342877420893</v>
      </c>
      <c r="H30" s="11">
        <v>15000</v>
      </c>
      <c r="I30" s="5">
        <f t="shared" si="0"/>
        <v>370200</v>
      </c>
      <c r="J30" s="11">
        <v>780000</v>
      </c>
      <c r="K30" s="5">
        <f t="shared" si="1"/>
        <v>19250400</v>
      </c>
      <c r="L30">
        <v>24</v>
      </c>
      <c r="M30" t="s">
        <v>62</v>
      </c>
      <c r="N30" t="s">
        <v>401</v>
      </c>
      <c r="V30">
        <v>35</v>
      </c>
      <c r="W30" s="5">
        <f t="shared" si="8"/>
        <v>29788211.555555556</v>
      </c>
      <c r="X30">
        <f t="shared" si="9"/>
        <v>9</v>
      </c>
      <c r="Y30" s="7">
        <f t="shared" si="10"/>
        <v>0.02</v>
      </c>
      <c r="AH30" t="s">
        <v>782</v>
      </c>
      <c r="AI30" s="6">
        <f>SUM(AI12:AI28)</f>
        <v>3327149300.7999992</v>
      </c>
      <c r="AK30">
        <f>SUM(AK12:AK28)</f>
        <v>450</v>
      </c>
    </row>
    <row r="31" spans="1:38" x14ac:dyDescent="0.45">
      <c r="A31">
        <v>609</v>
      </c>
      <c r="B31" t="s">
        <v>1463</v>
      </c>
      <c r="C31" t="s">
        <v>1748</v>
      </c>
      <c r="D31" t="s">
        <v>1750</v>
      </c>
      <c r="E31">
        <v>2</v>
      </c>
      <c r="F31" s="8">
        <f t="shared" si="2"/>
        <v>2.1063311688311686</v>
      </c>
      <c r="G31" s="8">
        <f t="shared" si="3"/>
        <v>2.6036342877420893</v>
      </c>
      <c r="H31" s="11">
        <v>15000</v>
      </c>
      <c r="I31" s="5">
        <f t="shared" si="0"/>
        <v>370200</v>
      </c>
      <c r="J31" s="11">
        <v>780000</v>
      </c>
      <c r="K31" s="5">
        <f t="shared" si="1"/>
        <v>19250400</v>
      </c>
      <c r="L31">
        <v>28</v>
      </c>
      <c r="M31" t="s">
        <v>105</v>
      </c>
      <c r="N31" t="s">
        <v>34</v>
      </c>
      <c r="V31">
        <v>37</v>
      </c>
      <c r="W31" s="5">
        <f t="shared" si="8"/>
        <v>12936268.800000001</v>
      </c>
      <c r="X31">
        <f t="shared" si="9"/>
        <v>5</v>
      </c>
      <c r="Y31" s="7">
        <f t="shared" si="10"/>
        <v>1.1111111111111112E-2</v>
      </c>
    </row>
    <row r="32" spans="1:38" x14ac:dyDescent="0.45">
      <c r="A32">
        <v>886</v>
      </c>
      <c r="B32" t="s">
        <v>1463</v>
      </c>
      <c r="C32" t="s">
        <v>1876</v>
      </c>
      <c r="D32" t="s">
        <v>1882</v>
      </c>
      <c r="E32">
        <v>6</v>
      </c>
      <c r="F32" s="8">
        <f t="shared" si="2"/>
        <v>2.1063311688311686</v>
      </c>
      <c r="G32" s="8">
        <f t="shared" si="3"/>
        <v>2.6036342877420893</v>
      </c>
      <c r="H32" s="11">
        <v>15000</v>
      </c>
      <c r="I32" s="5">
        <f t="shared" si="0"/>
        <v>370200</v>
      </c>
      <c r="J32" s="11">
        <v>780000</v>
      </c>
      <c r="K32" s="5">
        <f t="shared" si="1"/>
        <v>19250400</v>
      </c>
      <c r="L32">
        <v>27</v>
      </c>
      <c r="M32" t="s">
        <v>20</v>
      </c>
      <c r="N32" t="s">
        <v>34</v>
      </c>
      <c r="V32">
        <v>38</v>
      </c>
      <c r="W32" s="5">
        <f t="shared" si="8"/>
        <v>10686110.933333334</v>
      </c>
      <c r="X32">
        <f t="shared" si="9"/>
        <v>3</v>
      </c>
      <c r="Y32" s="7">
        <f t="shared" si="10"/>
        <v>6.6666666666666671E-3</v>
      </c>
    </row>
    <row r="33" spans="1:25" x14ac:dyDescent="0.45">
      <c r="A33">
        <v>887</v>
      </c>
      <c r="B33" t="s">
        <v>1463</v>
      </c>
      <c r="C33" t="s">
        <v>1876</v>
      </c>
      <c r="D33" t="s">
        <v>1883</v>
      </c>
      <c r="E33">
        <v>7</v>
      </c>
      <c r="F33" s="8">
        <f t="shared" si="2"/>
        <v>2.1063311688311686</v>
      </c>
      <c r="G33" s="8">
        <f t="shared" si="3"/>
        <v>2.6036342877420893</v>
      </c>
      <c r="H33" s="11">
        <v>15000</v>
      </c>
      <c r="I33" s="5">
        <f t="shared" si="0"/>
        <v>370200</v>
      </c>
      <c r="J33" s="11">
        <v>780000</v>
      </c>
      <c r="K33" s="5">
        <f t="shared" si="1"/>
        <v>19250400</v>
      </c>
      <c r="L33">
        <v>28</v>
      </c>
      <c r="M33" t="s">
        <v>45</v>
      </c>
      <c r="N33" t="s">
        <v>57</v>
      </c>
      <c r="P33" t="s">
        <v>782</v>
      </c>
      <c r="Q33" s="6">
        <f>SUM(Q12:Q29)</f>
        <v>3327149300.8000002</v>
      </c>
      <c r="V33">
        <v>39</v>
      </c>
      <c r="W33" s="5">
        <f t="shared" si="8"/>
        <v>28233920</v>
      </c>
      <c r="X33">
        <f t="shared" si="9"/>
        <v>1</v>
      </c>
      <c r="Y33" s="7">
        <f t="shared" si="10"/>
        <v>2.2222222222222222E-3</v>
      </c>
    </row>
    <row r="34" spans="1:25" x14ac:dyDescent="0.45">
      <c r="A34">
        <v>169</v>
      </c>
      <c r="B34" t="s">
        <v>1463</v>
      </c>
      <c r="C34" t="s">
        <v>1540</v>
      </c>
      <c r="D34" t="s">
        <v>1542</v>
      </c>
      <c r="E34">
        <v>2</v>
      </c>
      <c r="F34" s="8">
        <f t="shared" si="2"/>
        <v>1.9659090909090906</v>
      </c>
      <c r="G34" s="8">
        <f t="shared" si="3"/>
        <v>2.4300586685592833</v>
      </c>
      <c r="H34" s="11">
        <v>14000</v>
      </c>
      <c r="I34" s="5">
        <f t="shared" si="0"/>
        <v>345520</v>
      </c>
      <c r="J34" s="11">
        <v>728000</v>
      </c>
      <c r="K34" s="5">
        <f t="shared" si="1"/>
        <v>17967040</v>
      </c>
      <c r="L34">
        <v>34</v>
      </c>
      <c r="M34" t="s">
        <v>28</v>
      </c>
      <c r="N34" t="s">
        <v>401</v>
      </c>
    </row>
    <row r="35" spans="1:25" x14ac:dyDescent="0.45">
      <c r="A35">
        <v>170</v>
      </c>
      <c r="B35" t="s">
        <v>1463</v>
      </c>
      <c r="C35" t="s">
        <v>1540</v>
      </c>
      <c r="D35" t="s">
        <v>1543</v>
      </c>
      <c r="E35">
        <v>3</v>
      </c>
      <c r="F35" s="8">
        <f t="shared" si="2"/>
        <v>1.9659090909090906</v>
      </c>
      <c r="G35" s="8">
        <f t="shared" si="3"/>
        <v>2.4300586685592833</v>
      </c>
      <c r="H35" s="11">
        <v>14000</v>
      </c>
      <c r="I35" s="5">
        <f t="shared" si="0"/>
        <v>345520</v>
      </c>
      <c r="J35" s="11">
        <v>728000</v>
      </c>
      <c r="K35" s="5">
        <f t="shared" si="1"/>
        <v>17967040</v>
      </c>
      <c r="L35">
        <v>33</v>
      </c>
      <c r="M35" t="s">
        <v>73</v>
      </c>
      <c r="N35" t="s">
        <v>299</v>
      </c>
      <c r="P35" t="s">
        <v>788</v>
      </c>
      <c r="Q35" s="5">
        <f>Q33/18</f>
        <v>184841627.82222223</v>
      </c>
      <c r="W35" t="s">
        <v>782</v>
      </c>
      <c r="X35">
        <f>SUM(X12:X33)</f>
        <v>450</v>
      </c>
    </row>
    <row r="36" spans="1:25" x14ac:dyDescent="0.45">
      <c r="A36">
        <v>171</v>
      </c>
      <c r="B36" t="s">
        <v>1463</v>
      </c>
      <c r="C36" t="s">
        <v>1540</v>
      </c>
      <c r="D36" t="s">
        <v>1544</v>
      </c>
      <c r="E36">
        <v>4</v>
      </c>
      <c r="F36" s="8">
        <f t="shared" si="2"/>
        <v>1.9659090909090906</v>
      </c>
      <c r="G36" s="8">
        <f t="shared" si="3"/>
        <v>2.4300586685592833</v>
      </c>
      <c r="H36" s="11">
        <v>14000</v>
      </c>
      <c r="I36" s="5">
        <f t="shared" si="0"/>
        <v>345520</v>
      </c>
      <c r="J36" s="11">
        <v>728000</v>
      </c>
      <c r="K36" s="5">
        <f t="shared" si="1"/>
        <v>17967040</v>
      </c>
      <c r="L36">
        <v>35</v>
      </c>
      <c r="M36" t="s">
        <v>62</v>
      </c>
      <c r="N36" t="s">
        <v>401</v>
      </c>
      <c r="Q36" s="5"/>
    </row>
    <row r="37" spans="1:25" x14ac:dyDescent="0.45">
      <c r="A37">
        <v>172</v>
      </c>
      <c r="B37" t="s">
        <v>1463</v>
      </c>
      <c r="C37" t="s">
        <v>1540</v>
      </c>
      <c r="D37" t="s">
        <v>1545</v>
      </c>
      <c r="E37">
        <v>5</v>
      </c>
      <c r="F37" s="8">
        <f t="shared" si="2"/>
        <v>1.9659090909090906</v>
      </c>
      <c r="G37" s="8">
        <f t="shared" si="3"/>
        <v>2.4300586685592833</v>
      </c>
      <c r="H37" s="11">
        <v>14000</v>
      </c>
      <c r="I37" s="5">
        <f t="shared" si="0"/>
        <v>345520</v>
      </c>
      <c r="J37" s="11">
        <v>728000</v>
      </c>
      <c r="K37" s="5">
        <f t="shared" si="1"/>
        <v>17967040</v>
      </c>
      <c r="L37">
        <v>34</v>
      </c>
      <c r="M37" t="s">
        <v>45</v>
      </c>
      <c r="N37" t="s">
        <v>18</v>
      </c>
      <c r="P37" t="s">
        <v>787</v>
      </c>
      <c r="Q37" s="5">
        <v>155733761.59999999</v>
      </c>
    </row>
    <row r="38" spans="1:25" x14ac:dyDescent="0.45">
      <c r="A38">
        <v>292</v>
      </c>
      <c r="B38" t="s">
        <v>1463</v>
      </c>
      <c r="C38" t="s">
        <v>1592</v>
      </c>
      <c r="D38" t="s">
        <v>1594</v>
      </c>
      <c r="E38">
        <v>2</v>
      </c>
      <c r="F38" s="8">
        <f t="shared" si="2"/>
        <v>1.9659090909090906</v>
      </c>
      <c r="G38" s="8">
        <f t="shared" si="3"/>
        <v>2.4300586685592833</v>
      </c>
      <c r="H38" s="11">
        <v>14000</v>
      </c>
      <c r="I38" s="5">
        <f t="shared" si="0"/>
        <v>345520</v>
      </c>
      <c r="J38" s="11">
        <v>728000</v>
      </c>
      <c r="K38" s="5">
        <f t="shared" si="1"/>
        <v>17967040</v>
      </c>
      <c r="L38">
        <v>27</v>
      </c>
      <c r="M38" t="s">
        <v>62</v>
      </c>
      <c r="N38" t="s">
        <v>147</v>
      </c>
      <c r="Q38" s="5"/>
    </row>
    <row r="39" spans="1:25" x14ac:dyDescent="0.45">
      <c r="A39">
        <v>347</v>
      </c>
      <c r="B39" t="s">
        <v>1463</v>
      </c>
      <c r="C39" t="s">
        <v>1619</v>
      </c>
      <c r="D39" t="s">
        <v>1623</v>
      </c>
      <c r="E39">
        <v>5</v>
      </c>
      <c r="F39" s="8">
        <f t="shared" si="2"/>
        <v>1.9659090909090906</v>
      </c>
      <c r="G39" s="8">
        <f t="shared" si="3"/>
        <v>2.4300586685592833</v>
      </c>
      <c r="H39" s="11">
        <v>14000</v>
      </c>
      <c r="I39" s="5">
        <f t="shared" si="0"/>
        <v>345520</v>
      </c>
      <c r="J39" s="11">
        <v>728000</v>
      </c>
      <c r="K39" s="5">
        <f t="shared" si="1"/>
        <v>17967040</v>
      </c>
      <c r="L39">
        <v>27</v>
      </c>
      <c r="M39" t="s">
        <v>105</v>
      </c>
      <c r="N39" t="s">
        <v>104</v>
      </c>
      <c r="P39" t="s">
        <v>789</v>
      </c>
      <c r="Q39" s="5">
        <v>1212631463.6799998</v>
      </c>
    </row>
    <row r="40" spans="1:25" x14ac:dyDescent="0.45">
      <c r="A40">
        <v>556</v>
      </c>
      <c r="B40" t="s">
        <v>1463</v>
      </c>
      <c r="C40" t="s">
        <v>1723</v>
      </c>
      <c r="D40" t="s">
        <v>1724</v>
      </c>
      <c r="E40">
        <v>1</v>
      </c>
      <c r="F40" s="8">
        <f t="shared" si="2"/>
        <v>1.9659090909090906</v>
      </c>
      <c r="G40" s="8">
        <f t="shared" si="3"/>
        <v>2.4300586685592833</v>
      </c>
      <c r="H40" s="11">
        <v>14000</v>
      </c>
      <c r="I40" s="5">
        <f t="shared" si="0"/>
        <v>345520</v>
      </c>
      <c r="J40" s="11">
        <v>728000</v>
      </c>
      <c r="K40" s="5">
        <f t="shared" si="1"/>
        <v>17967040</v>
      </c>
      <c r="L40">
        <v>33</v>
      </c>
      <c r="M40" t="s">
        <v>30</v>
      </c>
      <c r="N40" t="s">
        <v>401</v>
      </c>
    </row>
    <row r="41" spans="1:25" x14ac:dyDescent="0.45">
      <c r="A41">
        <v>557</v>
      </c>
      <c r="B41" t="s">
        <v>1463</v>
      </c>
      <c r="C41" t="s">
        <v>1723</v>
      </c>
      <c r="D41" t="s">
        <v>1725</v>
      </c>
      <c r="E41">
        <v>2</v>
      </c>
      <c r="F41" s="8">
        <f t="shared" si="2"/>
        <v>1.9659090909090906</v>
      </c>
      <c r="G41" s="8">
        <f t="shared" si="3"/>
        <v>2.4300586685592833</v>
      </c>
      <c r="H41" s="11">
        <v>14000</v>
      </c>
      <c r="I41" s="5">
        <f t="shared" si="0"/>
        <v>345520</v>
      </c>
      <c r="J41" s="11">
        <v>728000</v>
      </c>
      <c r="K41" s="5">
        <f t="shared" si="1"/>
        <v>17967040</v>
      </c>
      <c r="L41">
        <v>33</v>
      </c>
      <c r="M41" t="s">
        <v>26</v>
      </c>
      <c r="N41" t="s">
        <v>401</v>
      </c>
    </row>
    <row r="42" spans="1:25" x14ac:dyDescent="0.45">
      <c r="A42">
        <v>558</v>
      </c>
      <c r="B42" t="s">
        <v>1463</v>
      </c>
      <c r="C42" t="s">
        <v>1723</v>
      </c>
      <c r="D42" t="s">
        <v>1726</v>
      </c>
      <c r="E42">
        <v>3</v>
      </c>
      <c r="F42" s="8">
        <f t="shared" si="2"/>
        <v>1.9659090909090906</v>
      </c>
      <c r="G42" s="8">
        <f t="shared" si="3"/>
        <v>2.4300586685592833</v>
      </c>
      <c r="H42" s="11">
        <v>14000</v>
      </c>
      <c r="I42" s="5">
        <f t="shared" si="0"/>
        <v>345520</v>
      </c>
      <c r="J42" s="11">
        <v>728000</v>
      </c>
      <c r="K42" s="5">
        <f t="shared" si="1"/>
        <v>17967040</v>
      </c>
      <c r="L42">
        <v>32</v>
      </c>
      <c r="M42" t="s">
        <v>26</v>
      </c>
      <c r="N42" t="s">
        <v>401</v>
      </c>
    </row>
    <row r="43" spans="1:25" x14ac:dyDescent="0.45">
      <c r="A43">
        <v>774</v>
      </c>
      <c r="B43" t="s">
        <v>1463</v>
      </c>
      <c r="C43" t="s">
        <v>1827</v>
      </c>
      <c r="D43" t="s">
        <v>1829</v>
      </c>
      <c r="E43">
        <v>2</v>
      </c>
      <c r="F43" s="8">
        <f t="shared" si="2"/>
        <v>1.9659090909090906</v>
      </c>
      <c r="G43" s="8">
        <f t="shared" si="3"/>
        <v>2.4300586685592833</v>
      </c>
      <c r="H43" s="11">
        <v>14000</v>
      </c>
      <c r="I43" s="5">
        <f t="shared" si="0"/>
        <v>345520</v>
      </c>
      <c r="J43" s="11">
        <v>728000</v>
      </c>
      <c r="K43" s="5">
        <f t="shared" si="1"/>
        <v>17967040</v>
      </c>
      <c r="L43">
        <v>26</v>
      </c>
      <c r="M43" t="s">
        <v>45</v>
      </c>
      <c r="N43" t="s">
        <v>18</v>
      </c>
    </row>
    <row r="44" spans="1:25" x14ac:dyDescent="0.45">
      <c r="A44">
        <v>888</v>
      </c>
      <c r="B44" t="s">
        <v>1463</v>
      </c>
      <c r="C44" t="s">
        <v>1876</v>
      </c>
      <c r="D44" t="s">
        <v>1884</v>
      </c>
      <c r="E44">
        <v>8</v>
      </c>
      <c r="F44" s="8">
        <f t="shared" si="2"/>
        <v>1.9659090909090906</v>
      </c>
      <c r="G44" s="8">
        <f t="shared" si="3"/>
        <v>2.4300586685592833</v>
      </c>
      <c r="H44" s="11">
        <v>14000</v>
      </c>
      <c r="I44" s="5">
        <f t="shared" si="0"/>
        <v>345520</v>
      </c>
      <c r="J44" s="11">
        <v>728000</v>
      </c>
      <c r="K44" s="5">
        <f t="shared" si="1"/>
        <v>17967040</v>
      </c>
      <c r="L44">
        <v>27</v>
      </c>
      <c r="M44" t="s">
        <v>48</v>
      </c>
      <c r="N44" t="s">
        <v>401</v>
      </c>
    </row>
    <row r="45" spans="1:25" x14ac:dyDescent="0.45">
      <c r="A45">
        <v>889</v>
      </c>
      <c r="B45" t="s">
        <v>1463</v>
      </c>
      <c r="C45" t="s">
        <v>1876</v>
      </c>
      <c r="D45" t="s">
        <v>1885</v>
      </c>
      <c r="E45">
        <v>9</v>
      </c>
      <c r="F45" s="8">
        <f t="shared" si="2"/>
        <v>1.9659090909090906</v>
      </c>
      <c r="G45" s="8">
        <f t="shared" si="3"/>
        <v>2.4300586685592833</v>
      </c>
      <c r="H45" s="11">
        <v>14000</v>
      </c>
      <c r="I45" s="5">
        <f t="shared" si="0"/>
        <v>345520</v>
      </c>
      <c r="J45" s="11">
        <v>728000</v>
      </c>
      <c r="K45" s="5">
        <f t="shared" si="1"/>
        <v>17967040</v>
      </c>
      <c r="L45">
        <v>32</v>
      </c>
      <c r="M45" t="s">
        <v>26</v>
      </c>
      <c r="N45" t="s">
        <v>106</v>
      </c>
    </row>
    <row r="46" spans="1:25" x14ac:dyDescent="0.45">
      <c r="A46">
        <v>5</v>
      </c>
      <c r="B46" t="s">
        <v>1463</v>
      </c>
      <c r="C46" t="s">
        <v>1464</v>
      </c>
      <c r="D46" t="s">
        <v>1468</v>
      </c>
      <c r="E46">
        <v>5</v>
      </c>
      <c r="F46" s="8">
        <f t="shared" si="2"/>
        <v>1.8254870129870127</v>
      </c>
      <c r="G46" s="8">
        <f t="shared" si="3"/>
        <v>2.2564830493764774</v>
      </c>
      <c r="H46" s="11">
        <v>13000</v>
      </c>
      <c r="I46" s="5">
        <f t="shared" si="0"/>
        <v>320840</v>
      </c>
      <c r="J46" s="11">
        <v>676000</v>
      </c>
      <c r="K46" s="5">
        <f t="shared" si="1"/>
        <v>16683680</v>
      </c>
      <c r="L46">
        <v>26</v>
      </c>
      <c r="M46" t="s">
        <v>63</v>
      </c>
      <c r="N46" t="s">
        <v>401</v>
      </c>
    </row>
    <row r="47" spans="1:25" x14ac:dyDescent="0.45">
      <c r="A47">
        <v>173</v>
      </c>
      <c r="B47" t="s">
        <v>1463</v>
      </c>
      <c r="C47" t="s">
        <v>1540</v>
      </c>
      <c r="D47" t="s">
        <v>1546</v>
      </c>
      <c r="E47">
        <v>6</v>
      </c>
      <c r="F47" s="8">
        <f t="shared" si="2"/>
        <v>1.8254870129870127</v>
      </c>
      <c r="G47" s="8">
        <f t="shared" si="3"/>
        <v>2.2564830493764774</v>
      </c>
      <c r="H47" s="11">
        <v>13000</v>
      </c>
      <c r="I47" s="5">
        <f t="shared" si="0"/>
        <v>320840</v>
      </c>
      <c r="J47" s="11">
        <v>676000</v>
      </c>
      <c r="K47" s="5">
        <f t="shared" si="1"/>
        <v>16683680</v>
      </c>
      <c r="L47">
        <v>32</v>
      </c>
      <c r="M47" t="s">
        <v>70</v>
      </c>
      <c r="N47" t="s">
        <v>401</v>
      </c>
    </row>
    <row r="48" spans="1:25" x14ac:dyDescent="0.45">
      <c r="A48">
        <v>293</v>
      </c>
      <c r="B48" t="s">
        <v>1463</v>
      </c>
      <c r="C48" t="s">
        <v>1592</v>
      </c>
      <c r="D48" t="s">
        <v>1595</v>
      </c>
      <c r="E48">
        <v>3</v>
      </c>
      <c r="F48" s="8">
        <f t="shared" si="2"/>
        <v>1.8254870129870127</v>
      </c>
      <c r="G48" s="8">
        <f t="shared" si="3"/>
        <v>2.2564830493764774</v>
      </c>
      <c r="H48" s="11">
        <v>13000</v>
      </c>
      <c r="I48" s="5">
        <f t="shared" si="0"/>
        <v>320840</v>
      </c>
      <c r="J48" s="11">
        <v>676000</v>
      </c>
      <c r="K48" s="5">
        <f t="shared" si="1"/>
        <v>16683680</v>
      </c>
      <c r="L48">
        <v>27</v>
      </c>
      <c r="M48" t="s">
        <v>40</v>
      </c>
      <c r="N48" t="s">
        <v>34</v>
      </c>
    </row>
    <row r="49" spans="1:14" x14ac:dyDescent="0.45">
      <c r="A49">
        <v>348</v>
      </c>
      <c r="B49" t="s">
        <v>1463</v>
      </c>
      <c r="C49" t="s">
        <v>1619</v>
      </c>
      <c r="D49" t="s">
        <v>1624</v>
      </c>
      <c r="E49">
        <v>6</v>
      </c>
      <c r="F49" s="8">
        <f t="shared" si="2"/>
        <v>1.8254870129870127</v>
      </c>
      <c r="G49" s="8">
        <f t="shared" si="3"/>
        <v>2.2564830493764774</v>
      </c>
      <c r="H49" s="11">
        <v>13000</v>
      </c>
      <c r="I49" s="5">
        <f t="shared" si="0"/>
        <v>320840</v>
      </c>
      <c r="J49" s="11">
        <v>676000</v>
      </c>
      <c r="K49" s="5">
        <f t="shared" si="1"/>
        <v>16683680</v>
      </c>
      <c r="L49">
        <v>25</v>
      </c>
      <c r="M49" t="s">
        <v>26</v>
      </c>
      <c r="N49" t="s">
        <v>57</v>
      </c>
    </row>
    <row r="50" spans="1:14" x14ac:dyDescent="0.45">
      <c r="A50">
        <v>401</v>
      </c>
      <c r="B50" t="s">
        <v>1463</v>
      </c>
      <c r="C50" t="s">
        <v>1644</v>
      </c>
      <c r="D50" t="s">
        <v>1654</v>
      </c>
      <c r="E50">
        <v>9</v>
      </c>
      <c r="F50" s="8">
        <f t="shared" si="2"/>
        <v>1.8254870129870127</v>
      </c>
      <c r="G50" s="8">
        <f t="shared" si="3"/>
        <v>2.2564830493764774</v>
      </c>
      <c r="H50" s="11">
        <v>13000</v>
      </c>
      <c r="I50" s="5">
        <f t="shared" si="0"/>
        <v>320840</v>
      </c>
      <c r="J50" s="11">
        <v>676000</v>
      </c>
      <c r="K50" s="5">
        <f t="shared" si="1"/>
        <v>16683680</v>
      </c>
      <c r="L50">
        <v>29</v>
      </c>
      <c r="M50" t="s">
        <v>43</v>
      </c>
      <c r="N50" t="s">
        <v>18</v>
      </c>
    </row>
    <row r="51" spans="1:14" x14ac:dyDescent="0.45">
      <c r="A51">
        <v>890</v>
      </c>
      <c r="B51" t="s">
        <v>1463</v>
      </c>
      <c r="C51" t="s">
        <v>1876</v>
      </c>
      <c r="D51" t="s">
        <v>1886</v>
      </c>
      <c r="E51">
        <v>10</v>
      </c>
      <c r="F51" s="8">
        <f t="shared" si="2"/>
        <v>1.8254870129870127</v>
      </c>
      <c r="G51" s="8">
        <f t="shared" si="3"/>
        <v>2.2564830493764774</v>
      </c>
      <c r="H51" s="11">
        <v>13000</v>
      </c>
      <c r="I51" s="5">
        <f t="shared" si="0"/>
        <v>320840</v>
      </c>
      <c r="J51" s="11">
        <v>676000</v>
      </c>
      <c r="K51" s="5">
        <f t="shared" si="1"/>
        <v>16683680</v>
      </c>
      <c r="L51">
        <v>30</v>
      </c>
      <c r="M51" t="s">
        <v>75</v>
      </c>
      <c r="N51" t="s">
        <v>401</v>
      </c>
    </row>
    <row r="52" spans="1:14" x14ac:dyDescent="0.45">
      <c r="A52">
        <v>933</v>
      </c>
      <c r="B52" t="s">
        <v>1463</v>
      </c>
      <c r="C52" t="s">
        <v>1902</v>
      </c>
      <c r="D52" t="s">
        <v>1903</v>
      </c>
      <c r="E52">
        <v>1</v>
      </c>
      <c r="F52" s="8">
        <f t="shared" si="2"/>
        <v>1.8254870129870127</v>
      </c>
      <c r="G52" s="8">
        <f t="shared" si="3"/>
        <v>2.2564830493764774</v>
      </c>
      <c r="H52" s="11">
        <v>13000</v>
      </c>
      <c r="I52" s="5">
        <f t="shared" si="0"/>
        <v>320840</v>
      </c>
      <c r="J52" s="11">
        <v>676000</v>
      </c>
      <c r="K52" s="5">
        <f t="shared" si="1"/>
        <v>16683680</v>
      </c>
      <c r="L52">
        <v>35</v>
      </c>
      <c r="M52" t="s">
        <v>28</v>
      </c>
      <c r="N52" t="s">
        <v>401</v>
      </c>
    </row>
    <row r="53" spans="1:14" x14ac:dyDescent="0.45">
      <c r="A53">
        <v>6</v>
      </c>
      <c r="B53" t="s">
        <v>1463</v>
      </c>
      <c r="C53" t="s">
        <v>1464</v>
      </c>
      <c r="D53" t="s">
        <v>1469</v>
      </c>
      <c r="E53">
        <v>6</v>
      </c>
      <c r="F53" s="8">
        <f t="shared" si="2"/>
        <v>1.6850649350649347</v>
      </c>
      <c r="G53" s="8">
        <f t="shared" si="3"/>
        <v>2.0829074301936714</v>
      </c>
      <c r="H53" s="11">
        <v>12000</v>
      </c>
      <c r="I53" s="5">
        <f t="shared" si="0"/>
        <v>296160</v>
      </c>
      <c r="J53" s="11">
        <v>624000</v>
      </c>
      <c r="K53" s="5">
        <f t="shared" si="1"/>
        <v>15400320</v>
      </c>
      <c r="L53">
        <v>28</v>
      </c>
      <c r="M53" t="s">
        <v>50</v>
      </c>
      <c r="N53" t="s">
        <v>594</v>
      </c>
    </row>
    <row r="54" spans="1:14" x14ac:dyDescent="0.45">
      <c r="A54">
        <v>59</v>
      </c>
      <c r="B54" t="s">
        <v>1463</v>
      </c>
      <c r="C54" t="s">
        <v>1489</v>
      </c>
      <c r="D54" t="s">
        <v>1490</v>
      </c>
      <c r="E54">
        <v>1</v>
      </c>
      <c r="F54" s="8">
        <f t="shared" si="2"/>
        <v>1.6850649350649347</v>
      </c>
      <c r="G54" s="8">
        <f t="shared" si="3"/>
        <v>2.0829074301936714</v>
      </c>
      <c r="H54" s="11">
        <v>12000</v>
      </c>
      <c r="I54" s="5">
        <f t="shared" si="0"/>
        <v>296160</v>
      </c>
      <c r="J54" s="11">
        <v>624000</v>
      </c>
      <c r="K54" s="5">
        <f t="shared" si="1"/>
        <v>15400320</v>
      </c>
      <c r="L54">
        <v>32</v>
      </c>
      <c r="M54" t="s">
        <v>28</v>
      </c>
      <c r="N54" t="s">
        <v>104</v>
      </c>
    </row>
    <row r="55" spans="1:14" x14ac:dyDescent="0.45">
      <c r="A55">
        <v>60</v>
      </c>
      <c r="B55" t="s">
        <v>1463</v>
      </c>
      <c r="C55" t="s">
        <v>1489</v>
      </c>
      <c r="D55" t="s">
        <v>1491</v>
      </c>
      <c r="E55">
        <v>2</v>
      </c>
      <c r="F55" s="8">
        <f t="shared" si="2"/>
        <v>1.6850649350649347</v>
      </c>
      <c r="G55" s="8">
        <f t="shared" si="3"/>
        <v>2.0829074301936714</v>
      </c>
      <c r="H55" s="11">
        <v>12000</v>
      </c>
      <c r="I55" s="5">
        <f t="shared" si="0"/>
        <v>296160</v>
      </c>
      <c r="J55" s="11">
        <v>624000</v>
      </c>
      <c r="K55" s="5">
        <f t="shared" si="1"/>
        <v>15400320</v>
      </c>
      <c r="L55">
        <v>31</v>
      </c>
      <c r="M55" t="s">
        <v>45</v>
      </c>
      <c r="N55" t="s">
        <v>18</v>
      </c>
    </row>
    <row r="56" spans="1:14" x14ac:dyDescent="0.45">
      <c r="A56">
        <v>118</v>
      </c>
      <c r="B56" t="s">
        <v>1463</v>
      </c>
      <c r="C56" t="s">
        <v>1514</v>
      </c>
      <c r="D56" t="s">
        <v>1519</v>
      </c>
      <c r="E56">
        <v>4</v>
      </c>
      <c r="F56" s="8">
        <f t="shared" si="2"/>
        <v>1.6850649350649347</v>
      </c>
      <c r="G56" s="8">
        <f t="shared" si="3"/>
        <v>2.0829074301936714</v>
      </c>
      <c r="H56" s="11">
        <v>12000</v>
      </c>
      <c r="I56" s="5">
        <f t="shared" si="0"/>
        <v>296160</v>
      </c>
      <c r="J56" s="11">
        <v>624000</v>
      </c>
      <c r="K56" s="5">
        <f t="shared" si="1"/>
        <v>15400320</v>
      </c>
      <c r="L56">
        <v>32</v>
      </c>
      <c r="M56" t="s">
        <v>72</v>
      </c>
      <c r="N56" t="s">
        <v>401</v>
      </c>
    </row>
    <row r="57" spans="1:14" x14ac:dyDescent="0.45">
      <c r="A57">
        <v>119</v>
      </c>
      <c r="B57" t="s">
        <v>1463</v>
      </c>
      <c r="C57" t="s">
        <v>1514</v>
      </c>
      <c r="D57" t="s">
        <v>1520</v>
      </c>
      <c r="E57">
        <v>5</v>
      </c>
      <c r="F57" s="8">
        <f t="shared" si="2"/>
        <v>1.6850649350649347</v>
      </c>
      <c r="G57" s="8">
        <f t="shared" si="3"/>
        <v>2.0829074301936714</v>
      </c>
      <c r="H57" s="11">
        <v>12000</v>
      </c>
      <c r="I57" s="5">
        <f t="shared" si="0"/>
        <v>296160</v>
      </c>
      <c r="J57" s="11">
        <v>624000</v>
      </c>
      <c r="K57" s="5">
        <f t="shared" si="1"/>
        <v>15400320</v>
      </c>
      <c r="L57">
        <v>24</v>
      </c>
      <c r="M57" t="s">
        <v>72</v>
      </c>
      <c r="N57" t="s">
        <v>401</v>
      </c>
    </row>
    <row r="58" spans="1:14" x14ac:dyDescent="0.45">
      <c r="A58">
        <v>294</v>
      </c>
      <c r="B58" t="s">
        <v>1463</v>
      </c>
      <c r="C58" t="s">
        <v>1592</v>
      </c>
      <c r="D58" t="s">
        <v>1596</v>
      </c>
      <c r="E58">
        <v>4</v>
      </c>
      <c r="F58" s="8">
        <f t="shared" si="2"/>
        <v>1.6850649350649347</v>
      </c>
      <c r="G58" s="8">
        <f t="shared" si="3"/>
        <v>2.0829074301936714</v>
      </c>
      <c r="H58" s="11">
        <v>12000</v>
      </c>
      <c r="I58" s="5">
        <f t="shared" si="0"/>
        <v>296160</v>
      </c>
      <c r="J58" s="11">
        <v>624000</v>
      </c>
      <c r="K58" s="5">
        <f t="shared" si="1"/>
        <v>15400320</v>
      </c>
      <c r="L58">
        <v>25</v>
      </c>
      <c r="M58" t="s">
        <v>28</v>
      </c>
      <c r="N58" t="s">
        <v>401</v>
      </c>
    </row>
    <row r="59" spans="1:14" x14ac:dyDescent="0.45">
      <c r="A59">
        <v>349</v>
      </c>
      <c r="B59" t="s">
        <v>1463</v>
      </c>
      <c r="C59" t="s">
        <v>1619</v>
      </c>
      <c r="D59" t="s">
        <v>1625</v>
      </c>
      <c r="E59">
        <v>7</v>
      </c>
      <c r="F59" s="8">
        <f t="shared" si="2"/>
        <v>1.6850649350649347</v>
      </c>
      <c r="G59" s="8">
        <f t="shared" si="3"/>
        <v>2.0829074301936714</v>
      </c>
      <c r="H59" s="11">
        <v>12000</v>
      </c>
      <c r="I59" s="5">
        <f t="shared" si="0"/>
        <v>296160</v>
      </c>
      <c r="J59" s="11">
        <v>624000</v>
      </c>
      <c r="K59" s="5">
        <f t="shared" si="1"/>
        <v>15400320</v>
      </c>
      <c r="L59">
        <v>24</v>
      </c>
      <c r="M59" t="s">
        <v>50</v>
      </c>
      <c r="N59" t="s">
        <v>401</v>
      </c>
    </row>
    <row r="60" spans="1:14" x14ac:dyDescent="0.45">
      <c r="A60">
        <v>719</v>
      </c>
      <c r="B60" t="s">
        <v>1463</v>
      </c>
      <c r="C60" t="s">
        <v>1800</v>
      </c>
      <c r="D60" t="s">
        <v>1801</v>
      </c>
      <c r="E60">
        <v>1</v>
      </c>
      <c r="F60" s="8">
        <f t="shared" si="2"/>
        <v>1.6850649350649347</v>
      </c>
      <c r="G60" s="8">
        <f t="shared" si="3"/>
        <v>2.0829074301936714</v>
      </c>
      <c r="H60" s="11">
        <v>12000</v>
      </c>
      <c r="I60" s="5">
        <f t="shared" si="0"/>
        <v>296160</v>
      </c>
      <c r="J60" s="11">
        <v>624000</v>
      </c>
      <c r="K60" s="5">
        <f t="shared" si="1"/>
        <v>15400320</v>
      </c>
      <c r="L60">
        <v>35</v>
      </c>
      <c r="M60" t="s">
        <v>17</v>
      </c>
      <c r="N60" t="s">
        <v>18</v>
      </c>
    </row>
    <row r="61" spans="1:14" x14ac:dyDescent="0.45">
      <c r="A61">
        <v>891</v>
      </c>
      <c r="B61" t="s">
        <v>1463</v>
      </c>
      <c r="C61" t="s">
        <v>1876</v>
      </c>
      <c r="D61" t="s">
        <v>1887</v>
      </c>
      <c r="E61">
        <v>11</v>
      </c>
      <c r="F61" s="8">
        <f t="shared" si="2"/>
        <v>1.6850649350649347</v>
      </c>
      <c r="G61" s="8">
        <f t="shared" si="3"/>
        <v>2.0829074301936714</v>
      </c>
      <c r="H61" s="11">
        <v>12000</v>
      </c>
      <c r="I61" s="5">
        <f t="shared" si="0"/>
        <v>296160</v>
      </c>
      <c r="J61" s="11">
        <v>624000</v>
      </c>
      <c r="K61" s="5">
        <f t="shared" si="1"/>
        <v>15400320</v>
      </c>
      <c r="L61">
        <v>34</v>
      </c>
      <c r="M61" t="s">
        <v>17</v>
      </c>
      <c r="N61" t="s">
        <v>401</v>
      </c>
    </row>
    <row r="62" spans="1:14" x14ac:dyDescent="0.45">
      <c r="A62">
        <v>892</v>
      </c>
      <c r="B62" t="s">
        <v>1463</v>
      </c>
      <c r="C62" t="s">
        <v>1876</v>
      </c>
      <c r="D62" t="s">
        <v>1888</v>
      </c>
      <c r="E62">
        <v>12</v>
      </c>
      <c r="F62" s="8">
        <f t="shared" si="2"/>
        <v>1.6850649350649347</v>
      </c>
      <c r="G62" s="8">
        <f t="shared" si="3"/>
        <v>2.0829074301936714</v>
      </c>
      <c r="H62" s="11">
        <v>12000</v>
      </c>
      <c r="I62" s="5">
        <f t="shared" si="0"/>
        <v>296160</v>
      </c>
      <c r="J62" s="11">
        <v>624000</v>
      </c>
      <c r="K62" s="5">
        <f t="shared" si="1"/>
        <v>15400320</v>
      </c>
      <c r="L62">
        <v>30</v>
      </c>
      <c r="M62" t="s">
        <v>59</v>
      </c>
      <c r="N62" t="s">
        <v>104</v>
      </c>
    </row>
    <row r="63" spans="1:14" x14ac:dyDescent="0.45">
      <c r="A63">
        <v>7</v>
      </c>
      <c r="B63" t="s">
        <v>1463</v>
      </c>
      <c r="C63" t="s">
        <v>1464</v>
      </c>
      <c r="D63" t="s">
        <v>1470</v>
      </c>
      <c r="E63">
        <v>7</v>
      </c>
      <c r="F63" s="8">
        <f t="shared" si="2"/>
        <v>1.5446428571428568</v>
      </c>
      <c r="G63" s="8">
        <f t="shared" si="3"/>
        <v>1.9093318110108655</v>
      </c>
      <c r="H63" s="11">
        <v>11000</v>
      </c>
      <c r="I63" s="5">
        <f t="shared" si="0"/>
        <v>271480</v>
      </c>
      <c r="J63" s="11">
        <v>572000</v>
      </c>
      <c r="K63" s="5">
        <f t="shared" si="1"/>
        <v>14116960</v>
      </c>
      <c r="L63">
        <v>33</v>
      </c>
      <c r="M63" t="s">
        <v>48</v>
      </c>
      <c r="N63" t="s">
        <v>401</v>
      </c>
    </row>
    <row r="64" spans="1:14" x14ac:dyDescent="0.45">
      <c r="A64">
        <v>8</v>
      </c>
      <c r="B64" t="s">
        <v>1463</v>
      </c>
      <c r="C64" t="s">
        <v>1464</v>
      </c>
      <c r="D64" t="s">
        <v>1471</v>
      </c>
      <c r="E64">
        <v>8</v>
      </c>
      <c r="F64" s="8">
        <f t="shared" si="2"/>
        <v>1.5446428571428568</v>
      </c>
      <c r="G64" s="8">
        <f t="shared" si="3"/>
        <v>1.9093318110108655</v>
      </c>
      <c r="H64" s="11">
        <v>11000</v>
      </c>
      <c r="I64" s="5">
        <f t="shared" si="0"/>
        <v>271480</v>
      </c>
      <c r="J64" s="11">
        <v>572000</v>
      </c>
      <c r="K64" s="5">
        <f t="shared" si="1"/>
        <v>14116960</v>
      </c>
      <c r="L64">
        <v>29</v>
      </c>
      <c r="M64" t="s">
        <v>939</v>
      </c>
      <c r="N64" t="s">
        <v>18</v>
      </c>
    </row>
    <row r="65" spans="1:14" x14ac:dyDescent="0.45">
      <c r="A65">
        <v>9</v>
      </c>
      <c r="B65" t="s">
        <v>1463</v>
      </c>
      <c r="C65" t="s">
        <v>1464</v>
      </c>
      <c r="D65" t="s">
        <v>1472</v>
      </c>
      <c r="E65">
        <v>9</v>
      </c>
      <c r="F65" s="8">
        <f t="shared" si="2"/>
        <v>1.5446428571428568</v>
      </c>
      <c r="G65" s="8">
        <f t="shared" si="3"/>
        <v>1.9093318110108655</v>
      </c>
      <c r="H65" s="11">
        <v>11000</v>
      </c>
      <c r="I65" s="5">
        <f t="shared" si="0"/>
        <v>271480</v>
      </c>
      <c r="J65" s="11">
        <v>572000</v>
      </c>
      <c r="K65" s="5">
        <f t="shared" si="1"/>
        <v>14116960</v>
      </c>
      <c r="L65">
        <v>25</v>
      </c>
      <c r="M65" t="s">
        <v>40</v>
      </c>
      <c r="N65" t="s">
        <v>401</v>
      </c>
    </row>
    <row r="66" spans="1:14" x14ac:dyDescent="0.45">
      <c r="A66">
        <v>120</v>
      </c>
      <c r="B66" t="s">
        <v>1463</v>
      </c>
      <c r="C66" t="s">
        <v>1514</v>
      </c>
      <c r="D66" t="s">
        <v>1521</v>
      </c>
      <c r="E66">
        <v>6</v>
      </c>
      <c r="F66" s="8">
        <f t="shared" si="2"/>
        <v>1.5446428571428568</v>
      </c>
      <c r="G66" s="8">
        <f t="shared" si="3"/>
        <v>1.9093318110108655</v>
      </c>
      <c r="H66" s="11">
        <v>11000</v>
      </c>
      <c r="I66" s="5">
        <f t="shared" ref="I66:I129" si="15">H66*$P$3</f>
        <v>271480</v>
      </c>
      <c r="J66" s="11">
        <v>572000</v>
      </c>
      <c r="K66" s="5">
        <f t="shared" ref="K66:K129" si="16">J66*$P$3</f>
        <v>14116960</v>
      </c>
      <c r="L66">
        <v>31</v>
      </c>
      <c r="M66" t="s">
        <v>48</v>
      </c>
      <c r="N66" t="s">
        <v>401</v>
      </c>
    </row>
    <row r="67" spans="1:14" x14ac:dyDescent="0.45">
      <c r="A67">
        <v>350</v>
      </c>
      <c r="B67" t="s">
        <v>1463</v>
      </c>
      <c r="C67" t="s">
        <v>1619</v>
      </c>
      <c r="D67" t="s">
        <v>1626</v>
      </c>
      <c r="E67">
        <v>8</v>
      </c>
      <c r="F67" s="8">
        <f t="shared" ref="F67:F130" si="17">K67/$Q$7</f>
        <v>1.5446428571428568</v>
      </c>
      <c r="G67" s="8">
        <f t="shared" ref="G67:G130" si="18">K67/$Q$6</f>
        <v>1.9093318110108655</v>
      </c>
      <c r="H67" s="11">
        <v>11000</v>
      </c>
      <c r="I67" s="5">
        <f t="shared" si="15"/>
        <v>271480</v>
      </c>
      <c r="J67" s="11">
        <v>572000</v>
      </c>
      <c r="K67" s="5">
        <f t="shared" si="16"/>
        <v>14116960</v>
      </c>
      <c r="L67">
        <v>26</v>
      </c>
      <c r="M67" t="s">
        <v>26</v>
      </c>
      <c r="N67" t="s">
        <v>207</v>
      </c>
    </row>
    <row r="68" spans="1:14" x14ac:dyDescent="0.45">
      <c r="A68">
        <v>402</v>
      </c>
      <c r="B68" t="s">
        <v>1463</v>
      </c>
      <c r="C68" t="s">
        <v>1644</v>
      </c>
      <c r="D68" t="s">
        <v>1655</v>
      </c>
      <c r="E68">
        <v>10</v>
      </c>
      <c r="F68" s="8">
        <f t="shared" si="17"/>
        <v>1.5446428571428568</v>
      </c>
      <c r="G68" s="8">
        <f t="shared" si="18"/>
        <v>1.9093318110108655</v>
      </c>
      <c r="H68" s="11">
        <v>11000</v>
      </c>
      <c r="I68" s="5">
        <f t="shared" si="15"/>
        <v>271480</v>
      </c>
      <c r="J68" s="11">
        <v>572000</v>
      </c>
      <c r="K68" s="5">
        <f t="shared" si="16"/>
        <v>14116960</v>
      </c>
      <c r="L68">
        <v>29</v>
      </c>
      <c r="M68" t="s">
        <v>540</v>
      </c>
      <c r="N68" t="s">
        <v>104</v>
      </c>
    </row>
    <row r="69" spans="1:14" x14ac:dyDescent="0.45">
      <c r="A69">
        <v>403</v>
      </c>
      <c r="B69" t="s">
        <v>1463</v>
      </c>
      <c r="C69" t="s">
        <v>1644</v>
      </c>
      <c r="D69" t="s">
        <v>1656</v>
      </c>
      <c r="E69">
        <v>11</v>
      </c>
      <c r="F69" s="8">
        <f t="shared" si="17"/>
        <v>1.5446428571428568</v>
      </c>
      <c r="G69" s="8">
        <f t="shared" si="18"/>
        <v>1.9093318110108655</v>
      </c>
      <c r="H69" s="11">
        <v>11000</v>
      </c>
      <c r="I69" s="5">
        <f t="shared" si="15"/>
        <v>271480</v>
      </c>
      <c r="J69" s="11">
        <v>572000</v>
      </c>
      <c r="K69" s="5">
        <f t="shared" si="16"/>
        <v>14116960</v>
      </c>
      <c r="L69">
        <v>30</v>
      </c>
      <c r="M69" t="s">
        <v>45</v>
      </c>
      <c r="N69" t="s">
        <v>18</v>
      </c>
    </row>
    <row r="70" spans="1:14" x14ac:dyDescent="0.45">
      <c r="A70">
        <v>893</v>
      </c>
      <c r="B70" t="s">
        <v>1463</v>
      </c>
      <c r="C70" t="s">
        <v>1876</v>
      </c>
      <c r="D70" t="s">
        <v>1889</v>
      </c>
      <c r="E70">
        <v>13</v>
      </c>
      <c r="F70" s="8">
        <f t="shared" si="17"/>
        <v>1.5446428571428568</v>
      </c>
      <c r="G70" s="8">
        <f t="shared" si="18"/>
        <v>1.9093318110108655</v>
      </c>
      <c r="H70" s="11">
        <v>11000</v>
      </c>
      <c r="I70" s="5">
        <f t="shared" si="15"/>
        <v>271480</v>
      </c>
      <c r="J70" s="11">
        <v>572000</v>
      </c>
      <c r="K70" s="5">
        <f t="shared" si="16"/>
        <v>14116960</v>
      </c>
      <c r="L70">
        <v>32</v>
      </c>
      <c r="M70" t="s">
        <v>1890</v>
      </c>
      <c r="N70" t="s">
        <v>401</v>
      </c>
    </row>
    <row r="71" spans="1:14" x14ac:dyDescent="0.45">
      <c r="A71">
        <v>10</v>
      </c>
      <c r="B71" t="s">
        <v>1463</v>
      </c>
      <c r="C71" t="s">
        <v>1464</v>
      </c>
      <c r="D71" t="s">
        <v>1473</v>
      </c>
      <c r="E71">
        <v>10</v>
      </c>
      <c r="F71" s="8">
        <f t="shared" si="17"/>
        <v>1.404220779220779</v>
      </c>
      <c r="G71" s="8">
        <f t="shared" si="18"/>
        <v>1.7357561918280595</v>
      </c>
      <c r="H71" s="11">
        <v>10000</v>
      </c>
      <c r="I71" s="5">
        <f t="shared" si="15"/>
        <v>246800</v>
      </c>
      <c r="J71" s="11">
        <v>520000</v>
      </c>
      <c r="K71" s="5">
        <f t="shared" si="16"/>
        <v>12833600</v>
      </c>
      <c r="L71">
        <v>22</v>
      </c>
      <c r="M71" t="s">
        <v>73</v>
      </c>
      <c r="N71" t="s">
        <v>401</v>
      </c>
    </row>
    <row r="72" spans="1:14" x14ac:dyDescent="0.45">
      <c r="A72">
        <v>61</v>
      </c>
      <c r="B72" t="s">
        <v>1463</v>
      </c>
      <c r="C72" t="s">
        <v>1489</v>
      </c>
      <c r="D72" t="s">
        <v>1492</v>
      </c>
      <c r="E72">
        <v>3</v>
      </c>
      <c r="F72" s="8">
        <f t="shared" si="17"/>
        <v>1.404220779220779</v>
      </c>
      <c r="G72" s="8">
        <f t="shared" si="18"/>
        <v>1.7357561918280595</v>
      </c>
      <c r="H72" s="11">
        <v>10000</v>
      </c>
      <c r="I72" s="5">
        <f t="shared" si="15"/>
        <v>246800</v>
      </c>
      <c r="J72" s="11">
        <v>520000</v>
      </c>
      <c r="K72" s="5">
        <f t="shared" si="16"/>
        <v>12833600</v>
      </c>
      <c r="L72">
        <v>30</v>
      </c>
      <c r="M72" t="s">
        <v>22</v>
      </c>
      <c r="N72" t="s">
        <v>401</v>
      </c>
    </row>
    <row r="73" spans="1:14" x14ac:dyDescent="0.45">
      <c r="A73">
        <v>351</v>
      </c>
      <c r="B73" t="s">
        <v>1463</v>
      </c>
      <c r="C73" t="s">
        <v>1619</v>
      </c>
      <c r="D73" t="s">
        <v>1627</v>
      </c>
      <c r="E73">
        <v>9</v>
      </c>
      <c r="F73" s="8">
        <f t="shared" si="17"/>
        <v>1.404220779220779</v>
      </c>
      <c r="G73" s="8">
        <f t="shared" si="18"/>
        <v>1.7357561918280595</v>
      </c>
      <c r="H73" s="11">
        <v>10000</v>
      </c>
      <c r="I73" s="5">
        <f t="shared" si="15"/>
        <v>246800</v>
      </c>
      <c r="J73" s="11">
        <v>520000</v>
      </c>
      <c r="K73" s="5">
        <f t="shared" si="16"/>
        <v>12833600</v>
      </c>
      <c r="L73">
        <v>33</v>
      </c>
      <c r="M73" t="s">
        <v>264</v>
      </c>
      <c r="N73" t="s">
        <v>401</v>
      </c>
    </row>
    <row r="74" spans="1:14" x14ac:dyDescent="0.45">
      <c r="A74">
        <v>352</v>
      </c>
      <c r="B74" t="s">
        <v>1463</v>
      </c>
      <c r="C74" t="s">
        <v>1619</v>
      </c>
      <c r="D74" t="s">
        <v>1628</v>
      </c>
      <c r="E74">
        <v>10</v>
      </c>
      <c r="F74" s="8">
        <f t="shared" si="17"/>
        <v>1.404220779220779</v>
      </c>
      <c r="G74" s="8">
        <f t="shared" si="18"/>
        <v>1.7357561918280595</v>
      </c>
      <c r="H74" s="11">
        <v>10000</v>
      </c>
      <c r="I74" s="5">
        <f t="shared" si="15"/>
        <v>246800</v>
      </c>
      <c r="J74" s="11">
        <v>520000</v>
      </c>
      <c r="K74" s="5">
        <f t="shared" si="16"/>
        <v>12833600</v>
      </c>
      <c r="L74">
        <v>34</v>
      </c>
      <c r="M74" t="s">
        <v>72</v>
      </c>
      <c r="N74" t="s">
        <v>401</v>
      </c>
    </row>
    <row r="75" spans="1:14" x14ac:dyDescent="0.45">
      <c r="A75">
        <v>353</v>
      </c>
      <c r="B75" t="s">
        <v>1463</v>
      </c>
      <c r="C75" t="s">
        <v>1619</v>
      </c>
      <c r="D75" t="s">
        <v>1629</v>
      </c>
      <c r="E75">
        <v>11</v>
      </c>
      <c r="F75" s="8">
        <f t="shared" si="17"/>
        <v>1.404220779220779</v>
      </c>
      <c r="G75" s="8">
        <f t="shared" si="18"/>
        <v>1.7357561918280595</v>
      </c>
      <c r="H75" s="11">
        <v>10000</v>
      </c>
      <c r="I75" s="5">
        <f t="shared" si="15"/>
        <v>246800</v>
      </c>
      <c r="J75" s="11">
        <v>520000</v>
      </c>
      <c r="K75" s="5">
        <f t="shared" si="16"/>
        <v>12833600</v>
      </c>
      <c r="L75">
        <v>23</v>
      </c>
      <c r="M75" t="s">
        <v>96</v>
      </c>
      <c r="N75" t="s">
        <v>401</v>
      </c>
    </row>
    <row r="76" spans="1:14" x14ac:dyDescent="0.45">
      <c r="A76">
        <v>559</v>
      </c>
      <c r="B76" t="s">
        <v>1463</v>
      </c>
      <c r="C76" t="s">
        <v>1723</v>
      </c>
      <c r="D76" t="s">
        <v>1727</v>
      </c>
      <c r="E76">
        <v>4</v>
      </c>
      <c r="F76" s="8">
        <f t="shared" si="17"/>
        <v>1.404220779220779</v>
      </c>
      <c r="G76" s="8">
        <f t="shared" si="18"/>
        <v>1.7357561918280595</v>
      </c>
      <c r="H76" s="11">
        <v>10000</v>
      </c>
      <c r="I76" s="5">
        <f t="shared" si="15"/>
        <v>246800</v>
      </c>
      <c r="J76" s="11">
        <v>520000</v>
      </c>
      <c r="K76" s="5">
        <f t="shared" si="16"/>
        <v>12833600</v>
      </c>
      <c r="L76">
        <v>37</v>
      </c>
      <c r="M76" t="s">
        <v>50</v>
      </c>
      <c r="N76" t="s">
        <v>18</v>
      </c>
    </row>
    <row r="77" spans="1:14" x14ac:dyDescent="0.45">
      <c r="A77">
        <v>121</v>
      </c>
      <c r="B77" t="s">
        <v>1463</v>
      </c>
      <c r="C77" t="s">
        <v>1514</v>
      </c>
      <c r="D77" t="s">
        <v>1522</v>
      </c>
      <c r="E77">
        <v>7</v>
      </c>
      <c r="F77" s="8">
        <f t="shared" si="17"/>
        <v>1.33400974025974</v>
      </c>
      <c r="G77" s="8">
        <f t="shared" si="18"/>
        <v>1.6489683822366565</v>
      </c>
      <c r="H77" s="11">
        <v>9500</v>
      </c>
      <c r="I77" s="5">
        <f t="shared" si="15"/>
        <v>234460</v>
      </c>
      <c r="J77" s="11">
        <v>494000</v>
      </c>
      <c r="K77" s="5">
        <f t="shared" si="16"/>
        <v>12191920</v>
      </c>
      <c r="L77">
        <v>27</v>
      </c>
      <c r="M77" t="s">
        <v>17</v>
      </c>
      <c r="N77" t="s">
        <v>401</v>
      </c>
    </row>
    <row r="78" spans="1:14" x14ac:dyDescent="0.45">
      <c r="A78">
        <v>295</v>
      </c>
      <c r="B78" t="s">
        <v>1463</v>
      </c>
      <c r="C78" t="s">
        <v>1592</v>
      </c>
      <c r="D78" t="s">
        <v>1597</v>
      </c>
      <c r="E78">
        <v>5</v>
      </c>
      <c r="F78" s="8">
        <f t="shared" si="17"/>
        <v>1.33400974025974</v>
      </c>
      <c r="G78" s="8">
        <f t="shared" si="18"/>
        <v>1.6489683822366565</v>
      </c>
      <c r="H78" s="11">
        <v>9500</v>
      </c>
      <c r="I78" s="5">
        <f t="shared" si="15"/>
        <v>234460</v>
      </c>
      <c r="J78" s="11">
        <v>494000</v>
      </c>
      <c r="K78" s="5">
        <f t="shared" si="16"/>
        <v>12191920</v>
      </c>
      <c r="L78">
        <v>26</v>
      </c>
      <c r="M78" t="s">
        <v>105</v>
      </c>
      <c r="N78" t="s">
        <v>299</v>
      </c>
    </row>
    <row r="79" spans="1:14" x14ac:dyDescent="0.45">
      <c r="A79">
        <v>296</v>
      </c>
      <c r="B79" t="s">
        <v>1463</v>
      </c>
      <c r="C79" t="s">
        <v>1592</v>
      </c>
      <c r="D79" t="s">
        <v>1598</v>
      </c>
      <c r="E79">
        <v>6</v>
      </c>
      <c r="F79" s="8">
        <f t="shared" si="17"/>
        <v>1.33400974025974</v>
      </c>
      <c r="G79" s="8">
        <f t="shared" si="18"/>
        <v>1.6489683822366565</v>
      </c>
      <c r="H79" s="11">
        <v>9500</v>
      </c>
      <c r="I79" s="5">
        <f t="shared" si="15"/>
        <v>234460</v>
      </c>
      <c r="J79" s="11">
        <v>494000</v>
      </c>
      <c r="K79" s="5">
        <f t="shared" si="16"/>
        <v>12191920</v>
      </c>
      <c r="L79">
        <v>24</v>
      </c>
      <c r="M79" t="s">
        <v>50</v>
      </c>
      <c r="N79" t="s">
        <v>913</v>
      </c>
    </row>
    <row r="80" spans="1:14" x14ac:dyDescent="0.45">
      <c r="A80">
        <v>404</v>
      </c>
      <c r="B80" t="s">
        <v>1463</v>
      </c>
      <c r="C80" t="s">
        <v>1644</v>
      </c>
      <c r="D80" t="s">
        <v>1657</v>
      </c>
      <c r="E80">
        <v>12</v>
      </c>
      <c r="F80" s="8">
        <f t="shared" si="17"/>
        <v>1.33400974025974</v>
      </c>
      <c r="G80" s="8">
        <f t="shared" si="18"/>
        <v>1.6489683822366565</v>
      </c>
      <c r="H80" s="11">
        <v>9500</v>
      </c>
      <c r="I80" s="5">
        <f t="shared" si="15"/>
        <v>234460</v>
      </c>
      <c r="J80" s="11">
        <v>494000</v>
      </c>
      <c r="K80" s="5">
        <f t="shared" si="16"/>
        <v>12191920</v>
      </c>
      <c r="L80">
        <v>27</v>
      </c>
      <c r="M80" t="s">
        <v>69</v>
      </c>
      <c r="N80" t="s">
        <v>401</v>
      </c>
    </row>
    <row r="81" spans="1:14" x14ac:dyDescent="0.45">
      <c r="A81">
        <v>405</v>
      </c>
      <c r="B81" t="s">
        <v>1463</v>
      </c>
      <c r="C81" t="s">
        <v>1644</v>
      </c>
      <c r="D81" t="s">
        <v>1658</v>
      </c>
      <c r="E81">
        <v>13</v>
      </c>
      <c r="F81" s="8">
        <f t="shared" si="17"/>
        <v>1.3199675324675322</v>
      </c>
      <c r="G81" s="8">
        <f t="shared" si="18"/>
        <v>1.6316108203183759</v>
      </c>
      <c r="H81" s="11">
        <v>9400</v>
      </c>
      <c r="I81" s="5">
        <f t="shared" si="15"/>
        <v>231992</v>
      </c>
      <c r="J81" s="11">
        <v>488800</v>
      </c>
      <c r="K81" s="5">
        <f t="shared" si="16"/>
        <v>12063584</v>
      </c>
      <c r="L81">
        <v>32</v>
      </c>
      <c r="M81" t="s">
        <v>229</v>
      </c>
      <c r="N81" t="s">
        <v>57</v>
      </c>
    </row>
    <row r="82" spans="1:14" x14ac:dyDescent="0.45">
      <c r="A82">
        <v>675</v>
      </c>
      <c r="B82" t="s">
        <v>1463</v>
      </c>
      <c r="C82" t="s">
        <v>1775</v>
      </c>
      <c r="D82" t="s">
        <v>1776</v>
      </c>
      <c r="E82">
        <v>1</v>
      </c>
      <c r="F82" s="8">
        <f t="shared" si="17"/>
        <v>1.3199675324675322</v>
      </c>
      <c r="G82" s="8">
        <f t="shared" si="18"/>
        <v>1.6316108203183759</v>
      </c>
      <c r="H82" s="11">
        <v>9400</v>
      </c>
      <c r="I82" s="5">
        <f t="shared" si="15"/>
        <v>231992</v>
      </c>
      <c r="J82" s="11">
        <v>488800</v>
      </c>
      <c r="K82" s="5">
        <f t="shared" si="16"/>
        <v>12063584</v>
      </c>
      <c r="L82">
        <v>32</v>
      </c>
      <c r="M82" t="s">
        <v>33</v>
      </c>
      <c r="N82" t="s">
        <v>106</v>
      </c>
    </row>
    <row r="83" spans="1:14" x14ac:dyDescent="0.45">
      <c r="A83">
        <v>505</v>
      </c>
      <c r="B83" t="s">
        <v>1463</v>
      </c>
      <c r="C83" t="s">
        <v>1698</v>
      </c>
      <c r="D83" t="s">
        <v>1700</v>
      </c>
      <c r="E83">
        <v>2</v>
      </c>
      <c r="F83" s="8">
        <f t="shared" si="17"/>
        <v>1.3059253246753244</v>
      </c>
      <c r="G83" s="8">
        <f t="shared" si="18"/>
        <v>1.6142532584000953</v>
      </c>
      <c r="H83" s="11">
        <v>9300</v>
      </c>
      <c r="I83" s="5">
        <f t="shared" si="15"/>
        <v>229524</v>
      </c>
      <c r="J83" s="11">
        <v>483600</v>
      </c>
      <c r="K83" s="5">
        <f t="shared" si="16"/>
        <v>11935248</v>
      </c>
      <c r="L83">
        <v>31</v>
      </c>
      <c r="M83" t="s">
        <v>72</v>
      </c>
      <c r="N83" t="s">
        <v>401</v>
      </c>
    </row>
    <row r="84" spans="1:14" x14ac:dyDescent="0.45">
      <c r="A84">
        <v>934</v>
      </c>
      <c r="B84" t="s">
        <v>1463</v>
      </c>
      <c r="C84" t="s">
        <v>1902</v>
      </c>
      <c r="D84" t="s">
        <v>1904</v>
      </c>
      <c r="E84">
        <v>2</v>
      </c>
      <c r="F84" s="8">
        <f t="shared" si="17"/>
        <v>1.3059253246753244</v>
      </c>
      <c r="G84" s="8">
        <f t="shared" si="18"/>
        <v>1.6142532584000953</v>
      </c>
      <c r="H84" s="11">
        <v>9300</v>
      </c>
      <c r="I84" s="5">
        <f t="shared" si="15"/>
        <v>229524</v>
      </c>
      <c r="J84" s="11">
        <v>483600</v>
      </c>
      <c r="K84" s="5">
        <f t="shared" si="16"/>
        <v>11935248</v>
      </c>
      <c r="L84">
        <v>31</v>
      </c>
      <c r="M84" t="s">
        <v>20</v>
      </c>
      <c r="N84" t="s">
        <v>299</v>
      </c>
    </row>
    <row r="85" spans="1:14" x14ac:dyDescent="0.45">
      <c r="A85">
        <v>297</v>
      </c>
      <c r="B85" t="s">
        <v>1463</v>
      </c>
      <c r="C85" t="s">
        <v>1592</v>
      </c>
      <c r="D85" t="s">
        <v>1599</v>
      </c>
      <c r="E85">
        <v>7</v>
      </c>
      <c r="F85" s="8">
        <f t="shared" si="17"/>
        <v>1.2918831168831166</v>
      </c>
      <c r="G85" s="8">
        <f t="shared" si="18"/>
        <v>1.5968956964818148</v>
      </c>
      <c r="H85" s="11">
        <v>9200</v>
      </c>
      <c r="I85" s="5">
        <f t="shared" si="15"/>
        <v>227056</v>
      </c>
      <c r="J85" s="11">
        <v>478400</v>
      </c>
      <c r="K85" s="5">
        <f t="shared" si="16"/>
        <v>11806912</v>
      </c>
      <c r="L85">
        <v>31</v>
      </c>
      <c r="M85" t="s">
        <v>48</v>
      </c>
      <c r="N85" t="s">
        <v>401</v>
      </c>
    </row>
    <row r="86" spans="1:14" x14ac:dyDescent="0.45">
      <c r="A86">
        <v>122</v>
      </c>
      <c r="B86" t="s">
        <v>1463</v>
      </c>
      <c r="C86" t="s">
        <v>1514</v>
      </c>
      <c r="D86" t="s">
        <v>1523</v>
      </c>
      <c r="E86">
        <v>8</v>
      </c>
      <c r="F86" s="8">
        <f t="shared" si="17"/>
        <v>1.2778409090909089</v>
      </c>
      <c r="G86" s="8">
        <f t="shared" si="18"/>
        <v>1.5795381345635342</v>
      </c>
      <c r="H86" s="11">
        <v>9100</v>
      </c>
      <c r="I86" s="5">
        <f t="shared" si="15"/>
        <v>224588</v>
      </c>
      <c r="J86" s="11">
        <v>473200</v>
      </c>
      <c r="K86" s="5">
        <f t="shared" si="16"/>
        <v>11678576</v>
      </c>
      <c r="L86">
        <v>31</v>
      </c>
      <c r="M86" t="s">
        <v>70</v>
      </c>
      <c r="N86" t="s">
        <v>401</v>
      </c>
    </row>
    <row r="87" spans="1:14" x14ac:dyDescent="0.45">
      <c r="A87">
        <v>720</v>
      </c>
      <c r="B87" t="s">
        <v>1463</v>
      </c>
      <c r="C87" t="s">
        <v>1800</v>
      </c>
      <c r="D87" t="s">
        <v>1802</v>
      </c>
      <c r="E87">
        <v>2</v>
      </c>
      <c r="F87" s="8">
        <f t="shared" si="17"/>
        <v>1.2778409090909089</v>
      </c>
      <c r="G87" s="8">
        <f t="shared" si="18"/>
        <v>1.5795381345635342</v>
      </c>
      <c r="H87" s="11">
        <v>9100</v>
      </c>
      <c r="I87" s="5">
        <f t="shared" si="15"/>
        <v>224588</v>
      </c>
      <c r="J87" s="11">
        <v>473200</v>
      </c>
      <c r="K87" s="5">
        <f t="shared" si="16"/>
        <v>11678576</v>
      </c>
      <c r="L87">
        <v>32</v>
      </c>
      <c r="M87" t="s">
        <v>26</v>
      </c>
      <c r="N87" t="s">
        <v>401</v>
      </c>
    </row>
    <row r="88" spans="1:14" x14ac:dyDescent="0.45">
      <c r="A88">
        <v>721</v>
      </c>
      <c r="B88" t="s">
        <v>1463</v>
      </c>
      <c r="C88" t="s">
        <v>1800</v>
      </c>
      <c r="D88" t="s">
        <v>1803</v>
      </c>
      <c r="E88">
        <v>3</v>
      </c>
      <c r="F88" s="8">
        <f t="shared" si="17"/>
        <v>1.2778409090909089</v>
      </c>
      <c r="G88" s="8">
        <f t="shared" si="18"/>
        <v>1.5795381345635342</v>
      </c>
      <c r="H88" s="11">
        <v>9100</v>
      </c>
      <c r="I88" s="5">
        <f t="shared" si="15"/>
        <v>224588</v>
      </c>
      <c r="J88" s="11">
        <v>473200</v>
      </c>
      <c r="K88" s="5">
        <f t="shared" si="16"/>
        <v>11678576</v>
      </c>
      <c r="L88">
        <v>34</v>
      </c>
      <c r="M88" t="s">
        <v>105</v>
      </c>
      <c r="N88" t="s">
        <v>18</v>
      </c>
    </row>
    <row r="89" spans="1:14" x14ac:dyDescent="0.45">
      <c r="A89">
        <v>894</v>
      </c>
      <c r="B89" t="s">
        <v>1463</v>
      </c>
      <c r="C89" t="s">
        <v>1876</v>
      </c>
      <c r="D89" t="s">
        <v>1891</v>
      </c>
      <c r="E89">
        <v>14</v>
      </c>
      <c r="F89" s="8">
        <f t="shared" si="17"/>
        <v>1.2778409090909089</v>
      </c>
      <c r="G89" s="8">
        <f t="shared" si="18"/>
        <v>1.5795381345635342</v>
      </c>
      <c r="H89" s="11">
        <v>9100</v>
      </c>
      <c r="I89" s="5">
        <f t="shared" si="15"/>
        <v>224588</v>
      </c>
      <c r="J89" s="11">
        <v>473200</v>
      </c>
      <c r="K89" s="5">
        <f t="shared" si="16"/>
        <v>11678576</v>
      </c>
      <c r="L89">
        <v>29</v>
      </c>
      <c r="M89" t="s">
        <v>66</v>
      </c>
      <c r="N89" t="s">
        <v>401</v>
      </c>
    </row>
    <row r="90" spans="1:14" x14ac:dyDescent="0.45">
      <c r="A90">
        <v>11</v>
      </c>
      <c r="B90" t="s">
        <v>1463</v>
      </c>
      <c r="C90" t="s">
        <v>1464</v>
      </c>
      <c r="D90" t="s">
        <v>1474</v>
      </c>
      <c r="E90">
        <v>11</v>
      </c>
      <c r="F90" s="8">
        <f t="shared" si="17"/>
        <v>1.2637987012987011</v>
      </c>
      <c r="G90" s="8">
        <f t="shared" si="18"/>
        <v>1.5621805726452536</v>
      </c>
      <c r="H90" s="11">
        <v>9000</v>
      </c>
      <c r="I90" s="5">
        <f t="shared" si="15"/>
        <v>222120</v>
      </c>
      <c r="J90" s="11">
        <v>468000</v>
      </c>
      <c r="K90" s="5">
        <f t="shared" si="16"/>
        <v>11550240</v>
      </c>
      <c r="L90">
        <v>31</v>
      </c>
      <c r="M90" t="s">
        <v>73</v>
      </c>
      <c r="N90" t="s">
        <v>401</v>
      </c>
    </row>
    <row r="91" spans="1:14" x14ac:dyDescent="0.45">
      <c r="A91">
        <v>123</v>
      </c>
      <c r="B91" t="s">
        <v>1463</v>
      </c>
      <c r="C91" t="s">
        <v>1514</v>
      </c>
      <c r="D91" t="s">
        <v>1524</v>
      </c>
      <c r="E91">
        <v>9</v>
      </c>
      <c r="F91" s="8">
        <f t="shared" si="17"/>
        <v>1.2637987012987011</v>
      </c>
      <c r="G91" s="8">
        <f t="shared" si="18"/>
        <v>1.5621805726452536</v>
      </c>
      <c r="H91" s="11">
        <v>9000</v>
      </c>
      <c r="I91" s="5">
        <f t="shared" si="15"/>
        <v>222120</v>
      </c>
      <c r="J91" s="11">
        <v>468000</v>
      </c>
      <c r="K91" s="5">
        <f t="shared" si="16"/>
        <v>11550240</v>
      </c>
      <c r="L91">
        <v>23</v>
      </c>
      <c r="M91" t="s">
        <v>105</v>
      </c>
      <c r="N91" t="s">
        <v>401</v>
      </c>
    </row>
    <row r="92" spans="1:14" x14ac:dyDescent="0.45">
      <c r="A92">
        <v>227</v>
      </c>
      <c r="B92" t="s">
        <v>1463</v>
      </c>
      <c r="C92" t="s">
        <v>1566</v>
      </c>
      <c r="D92" t="s">
        <v>1567</v>
      </c>
      <c r="E92">
        <v>1</v>
      </c>
      <c r="F92" s="8">
        <f t="shared" si="17"/>
        <v>1.2637987012987011</v>
      </c>
      <c r="G92" s="8">
        <f t="shared" si="18"/>
        <v>1.5621805726452536</v>
      </c>
      <c r="H92" s="11">
        <v>9000</v>
      </c>
      <c r="I92" s="5">
        <f t="shared" si="15"/>
        <v>222120</v>
      </c>
      <c r="J92" s="11">
        <v>468000</v>
      </c>
      <c r="K92" s="5">
        <f t="shared" si="16"/>
        <v>11550240</v>
      </c>
      <c r="L92">
        <v>30</v>
      </c>
      <c r="M92" t="s">
        <v>105</v>
      </c>
      <c r="N92" t="s">
        <v>401</v>
      </c>
    </row>
    <row r="93" spans="1:14" x14ac:dyDescent="0.45">
      <c r="A93">
        <v>354</v>
      </c>
      <c r="B93" t="s">
        <v>1463</v>
      </c>
      <c r="C93" t="s">
        <v>1619</v>
      </c>
      <c r="D93" t="s">
        <v>1630</v>
      </c>
      <c r="E93">
        <v>12</v>
      </c>
      <c r="F93" s="8">
        <f t="shared" si="17"/>
        <v>1.2637987012987011</v>
      </c>
      <c r="G93" s="8">
        <f t="shared" si="18"/>
        <v>1.5621805726452536</v>
      </c>
      <c r="H93" s="11">
        <v>9000</v>
      </c>
      <c r="I93" s="5">
        <f t="shared" si="15"/>
        <v>222120</v>
      </c>
      <c r="J93" s="11">
        <v>468000</v>
      </c>
      <c r="K93" s="5">
        <f t="shared" si="16"/>
        <v>11550240</v>
      </c>
      <c r="L93">
        <v>30</v>
      </c>
      <c r="M93" t="s">
        <v>67</v>
      </c>
      <c r="N93" t="s">
        <v>299</v>
      </c>
    </row>
    <row r="94" spans="1:14" x14ac:dyDescent="0.45">
      <c r="A94">
        <v>406</v>
      </c>
      <c r="B94" t="s">
        <v>1463</v>
      </c>
      <c r="C94" t="s">
        <v>1644</v>
      </c>
      <c r="D94" t="s">
        <v>1659</v>
      </c>
      <c r="E94">
        <v>14</v>
      </c>
      <c r="F94" s="8">
        <f t="shared" si="17"/>
        <v>1.2637987012987011</v>
      </c>
      <c r="G94" s="8">
        <f t="shared" si="18"/>
        <v>1.5621805726452536</v>
      </c>
      <c r="H94" s="11">
        <v>9000</v>
      </c>
      <c r="I94" s="5">
        <f t="shared" si="15"/>
        <v>222120</v>
      </c>
      <c r="J94" s="11">
        <v>468000</v>
      </c>
      <c r="K94" s="5">
        <f t="shared" si="16"/>
        <v>11550240</v>
      </c>
      <c r="L94">
        <v>28</v>
      </c>
      <c r="M94" t="s">
        <v>26</v>
      </c>
      <c r="N94" t="s">
        <v>18</v>
      </c>
    </row>
    <row r="95" spans="1:14" x14ac:dyDescent="0.45">
      <c r="A95">
        <v>506</v>
      </c>
      <c r="B95" t="s">
        <v>1463</v>
      </c>
      <c r="C95" t="s">
        <v>1698</v>
      </c>
      <c r="D95" t="s">
        <v>1701</v>
      </c>
      <c r="E95">
        <v>3</v>
      </c>
      <c r="F95" s="8">
        <f t="shared" si="17"/>
        <v>1.2637987012987011</v>
      </c>
      <c r="G95" s="8">
        <f t="shared" si="18"/>
        <v>1.5621805726452536</v>
      </c>
      <c r="H95" s="11">
        <v>9000</v>
      </c>
      <c r="I95" s="5">
        <f t="shared" si="15"/>
        <v>222120</v>
      </c>
      <c r="J95" s="11">
        <v>468000</v>
      </c>
      <c r="K95" s="5">
        <f t="shared" si="16"/>
        <v>11550240</v>
      </c>
      <c r="L95">
        <v>37</v>
      </c>
      <c r="M95" t="s">
        <v>28</v>
      </c>
      <c r="N95" t="s">
        <v>18</v>
      </c>
    </row>
    <row r="96" spans="1:14" x14ac:dyDescent="0.45">
      <c r="A96">
        <v>560</v>
      </c>
      <c r="B96" t="s">
        <v>1463</v>
      </c>
      <c r="C96" t="s">
        <v>1723</v>
      </c>
      <c r="D96" t="s">
        <v>1728</v>
      </c>
      <c r="E96">
        <v>5</v>
      </c>
      <c r="F96" s="8">
        <f t="shared" si="17"/>
        <v>1.2637987012987011</v>
      </c>
      <c r="G96" s="8">
        <f t="shared" si="18"/>
        <v>1.5621805726452536</v>
      </c>
      <c r="H96" s="11">
        <v>9000</v>
      </c>
      <c r="I96" s="5">
        <f t="shared" si="15"/>
        <v>222120</v>
      </c>
      <c r="J96" s="11">
        <v>468000</v>
      </c>
      <c r="K96" s="5">
        <f t="shared" si="16"/>
        <v>11550240</v>
      </c>
      <c r="L96">
        <v>25</v>
      </c>
      <c r="M96" t="s">
        <v>33</v>
      </c>
      <c r="N96" t="s">
        <v>299</v>
      </c>
    </row>
    <row r="97" spans="1:14" x14ac:dyDescent="0.45">
      <c r="A97">
        <v>722</v>
      </c>
      <c r="B97" t="s">
        <v>1463</v>
      </c>
      <c r="C97" t="s">
        <v>1800</v>
      </c>
      <c r="D97" t="s">
        <v>1804</v>
      </c>
      <c r="E97">
        <v>4</v>
      </c>
      <c r="F97" s="8">
        <f t="shared" si="17"/>
        <v>1.2637987012987011</v>
      </c>
      <c r="G97" s="8">
        <f t="shared" si="18"/>
        <v>1.5621805726452536</v>
      </c>
      <c r="H97" s="11">
        <v>9000</v>
      </c>
      <c r="I97" s="5">
        <f t="shared" si="15"/>
        <v>222120</v>
      </c>
      <c r="J97" s="11">
        <v>468000</v>
      </c>
      <c r="K97" s="5">
        <f t="shared" si="16"/>
        <v>11550240</v>
      </c>
      <c r="L97">
        <v>33</v>
      </c>
      <c r="M97" t="s">
        <v>17</v>
      </c>
      <c r="N97" t="s">
        <v>104</v>
      </c>
    </row>
    <row r="98" spans="1:14" x14ac:dyDescent="0.45">
      <c r="A98">
        <v>895</v>
      </c>
      <c r="B98" t="s">
        <v>1463</v>
      </c>
      <c r="C98" t="s">
        <v>1876</v>
      </c>
      <c r="D98" t="s">
        <v>1892</v>
      </c>
      <c r="E98">
        <v>15</v>
      </c>
      <c r="F98" s="8">
        <f t="shared" si="17"/>
        <v>1.2637987012987011</v>
      </c>
      <c r="G98" s="8">
        <f t="shared" si="18"/>
        <v>1.5621805726452536</v>
      </c>
      <c r="H98" s="11">
        <v>9000</v>
      </c>
      <c r="I98" s="5">
        <f t="shared" si="15"/>
        <v>222120</v>
      </c>
      <c r="J98" s="11">
        <v>468000</v>
      </c>
      <c r="K98" s="5">
        <f t="shared" si="16"/>
        <v>11550240</v>
      </c>
      <c r="L98">
        <v>22</v>
      </c>
      <c r="M98" t="s">
        <v>43</v>
      </c>
      <c r="N98" t="s">
        <v>34</v>
      </c>
    </row>
    <row r="99" spans="1:14" x14ac:dyDescent="0.45">
      <c r="A99">
        <v>935</v>
      </c>
      <c r="B99" t="s">
        <v>1463</v>
      </c>
      <c r="C99" t="s">
        <v>1902</v>
      </c>
      <c r="D99" t="s">
        <v>1905</v>
      </c>
      <c r="E99">
        <v>3</v>
      </c>
      <c r="F99" s="8">
        <f t="shared" si="17"/>
        <v>1.2637987012987011</v>
      </c>
      <c r="G99" s="8">
        <f t="shared" si="18"/>
        <v>1.5621805726452536</v>
      </c>
      <c r="H99" s="11">
        <v>9000</v>
      </c>
      <c r="I99" s="5">
        <f t="shared" si="15"/>
        <v>222120</v>
      </c>
      <c r="J99" s="11">
        <v>468000</v>
      </c>
      <c r="K99" s="5">
        <f t="shared" si="16"/>
        <v>11550240</v>
      </c>
      <c r="L99">
        <v>25</v>
      </c>
      <c r="M99" t="s">
        <v>105</v>
      </c>
      <c r="N99" t="s">
        <v>104</v>
      </c>
    </row>
    <row r="100" spans="1:14" x14ac:dyDescent="0.45">
      <c r="A100">
        <v>62</v>
      </c>
      <c r="B100" t="s">
        <v>1463</v>
      </c>
      <c r="C100" t="s">
        <v>1489</v>
      </c>
      <c r="D100" t="s">
        <v>1493</v>
      </c>
      <c r="E100">
        <v>4</v>
      </c>
      <c r="F100" s="8">
        <f t="shared" si="17"/>
        <v>1.2497564935064933</v>
      </c>
      <c r="G100" s="8">
        <f t="shared" si="18"/>
        <v>1.5448230107269729</v>
      </c>
      <c r="H100" s="11">
        <v>8900</v>
      </c>
      <c r="I100" s="5">
        <f t="shared" si="15"/>
        <v>219652</v>
      </c>
      <c r="J100" s="11">
        <v>462800</v>
      </c>
      <c r="K100" s="5">
        <f t="shared" si="16"/>
        <v>11421904</v>
      </c>
      <c r="L100">
        <v>30</v>
      </c>
      <c r="M100" t="s">
        <v>48</v>
      </c>
      <c r="N100" t="s">
        <v>18</v>
      </c>
    </row>
    <row r="101" spans="1:14" x14ac:dyDescent="0.45">
      <c r="A101">
        <v>775</v>
      </c>
      <c r="B101" t="s">
        <v>1463</v>
      </c>
      <c r="C101" t="s">
        <v>1827</v>
      </c>
      <c r="D101" t="s">
        <v>1830</v>
      </c>
      <c r="E101">
        <v>3</v>
      </c>
      <c r="F101" s="8">
        <f t="shared" si="17"/>
        <v>1.2497564935064933</v>
      </c>
      <c r="G101" s="8">
        <f t="shared" si="18"/>
        <v>1.5448230107269729</v>
      </c>
      <c r="H101" s="11">
        <v>8900</v>
      </c>
      <c r="I101" s="5">
        <f t="shared" si="15"/>
        <v>219652</v>
      </c>
      <c r="J101" s="11">
        <v>462800</v>
      </c>
      <c r="K101" s="5">
        <f t="shared" si="16"/>
        <v>11421904</v>
      </c>
      <c r="L101">
        <v>27</v>
      </c>
      <c r="M101" t="s">
        <v>30</v>
      </c>
      <c r="N101" t="s">
        <v>18</v>
      </c>
    </row>
    <row r="102" spans="1:14" x14ac:dyDescent="0.45">
      <c r="A102">
        <v>561</v>
      </c>
      <c r="B102" t="s">
        <v>1463</v>
      </c>
      <c r="C102" t="s">
        <v>1723</v>
      </c>
      <c r="D102" t="s">
        <v>738</v>
      </c>
      <c r="E102">
        <v>6</v>
      </c>
      <c r="F102" s="8">
        <f t="shared" si="17"/>
        <v>1.2216720779220778</v>
      </c>
      <c r="G102" s="8">
        <f t="shared" si="18"/>
        <v>1.5101078868904119</v>
      </c>
      <c r="H102" s="11">
        <v>8700</v>
      </c>
      <c r="I102" s="5">
        <f t="shared" si="15"/>
        <v>214716</v>
      </c>
      <c r="J102" s="11">
        <v>452400</v>
      </c>
      <c r="K102" s="5">
        <f t="shared" si="16"/>
        <v>11165232</v>
      </c>
      <c r="L102">
        <v>33</v>
      </c>
      <c r="M102" t="s">
        <v>70</v>
      </c>
      <c r="N102" t="s">
        <v>401</v>
      </c>
    </row>
    <row r="103" spans="1:14" x14ac:dyDescent="0.45">
      <c r="A103">
        <v>12</v>
      </c>
      <c r="B103" t="s">
        <v>1463</v>
      </c>
      <c r="C103" t="s">
        <v>1464</v>
      </c>
      <c r="D103" t="s">
        <v>1475</v>
      </c>
      <c r="E103">
        <v>12</v>
      </c>
      <c r="F103" s="8">
        <f t="shared" si="17"/>
        <v>1.193587662337662</v>
      </c>
      <c r="G103" s="8">
        <f t="shared" si="18"/>
        <v>1.4753927630538506</v>
      </c>
      <c r="H103" s="11">
        <v>8500</v>
      </c>
      <c r="I103" s="5">
        <f t="shared" si="15"/>
        <v>209780</v>
      </c>
      <c r="J103" s="11">
        <v>442000</v>
      </c>
      <c r="K103" s="5">
        <f t="shared" si="16"/>
        <v>10908560</v>
      </c>
      <c r="L103">
        <v>25</v>
      </c>
      <c r="M103" t="s">
        <v>45</v>
      </c>
      <c r="N103" t="s">
        <v>299</v>
      </c>
    </row>
    <row r="104" spans="1:14" x14ac:dyDescent="0.45">
      <c r="A104">
        <v>174</v>
      </c>
      <c r="B104" t="s">
        <v>1463</v>
      </c>
      <c r="C104" t="s">
        <v>1540</v>
      </c>
      <c r="D104" t="s">
        <v>1547</v>
      </c>
      <c r="E104">
        <v>7</v>
      </c>
      <c r="F104" s="8">
        <f t="shared" si="17"/>
        <v>1.193587662337662</v>
      </c>
      <c r="G104" s="8">
        <f t="shared" si="18"/>
        <v>1.4753927630538506</v>
      </c>
      <c r="H104" s="11">
        <v>8500</v>
      </c>
      <c r="I104" s="5">
        <f t="shared" si="15"/>
        <v>209780</v>
      </c>
      <c r="J104" s="11">
        <v>442000</v>
      </c>
      <c r="K104" s="5">
        <f t="shared" si="16"/>
        <v>10908560</v>
      </c>
      <c r="L104">
        <v>31</v>
      </c>
      <c r="M104" t="s">
        <v>70</v>
      </c>
      <c r="N104" t="s">
        <v>104</v>
      </c>
    </row>
    <row r="105" spans="1:14" x14ac:dyDescent="0.45">
      <c r="A105">
        <v>452</v>
      </c>
      <c r="B105" t="s">
        <v>1463</v>
      </c>
      <c r="C105" t="s">
        <v>1671</v>
      </c>
      <c r="D105" t="s">
        <v>1672</v>
      </c>
      <c r="E105">
        <v>1</v>
      </c>
      <c r="F105" s="8">
        <f t="shared" si="17"/>
        <v>1.193587662337662</v>
      </c>
      <c r="G105" s="8">
        <f t="shared" si="18"/>
        <v>1.4753927630538506</v>
      </c>
      <c r="H105" s="11">
        <v>8500</v>
      </c>
      <c r="I105" s="5">
        <f t="shared" si="15"/>
        <v>209780</v>
      </c>
      <c r="J105" s="11">
        <v>442000</v>
      </c>
      <c r="K105" s="5">
        <f t="shared" si="16"/>
        <v>10908560</v>
      </c>
      <c r="L105">
        <v>37</v>
      </c>
      <c r="M105" t="s">
        <v>28</v>
      </c>
      <c r="N105" t="s">
        <v>57</v>
      </c>
    </row>
    <row r="106" spans="1:14" x14ac:dyDescent="0.45">
      <c r="A106">
        <v>562</v>
      </c>
      <c r="B106" t="s">
        <v>1463</v>
      </c>
      <c r="C106" t="s">
        <v>1723</v>
      </c>
      <c r="D106" t="s">
        <v>1729</v>
      </c>
      <c r="E106">
        <v>7</v>
      </c>
      <c r="F106" s="8">
        <f t="shared" si="17"/>
        <v>1.193587662337662</v>
      </c>
      <c r="G106" s="8">
        <f t="shared" si="18"/>
        <v>1.4753927630538506</v>
      </c>
      <c r="H106" s="11">
        <v>8500</v>
      </c>
      <c r="I106" s="5">
        <f t="shared" si="15"/>
        <v>209780</v>
      </c>
      <c r="J106" s="11">
        <v>442000</v>
      </c>
      <c r="K106" s="5">
        <f t="shared" si="16"/>
        <v>10908560</v>
      </c>
      <c r="L106">
        <v>31</v>
      </c>
      <c r="M106" t="s">
        <v>28</v>
      </c>
      <c r="N106" t="s">
        <v>401</v>
      </c>
    </row>
    <row r="107" spans="1:14" x14ac:dyDescent="0.45">
      <c r="A107">
        <v>776</v>
      </c>
      <c r="B107" t="s">
        <v>1463</v>
      </c>
      <c r="C107" t="s">
        <v>1827</v>
      </c>
      <c r="D107" t="s">
        <v>1831</v>
      </c>
      <c r="E107">
        <v>4</v>
      </c>
      <c r="F107" s="8">
        <f t="shared" si="17"/>
        <v>1.193587662337662</v>
      </c>
      <c r="G107" s="8">
        <f t="shared" si="18"/>
        <v>1.4753927630538506</v>
      </c>
      <c r="H107" s="11">
        <v>8500</v>
      </c>
      <c r="I107" s="5">
        <f t="shared" si="15"/>
        <v>209780</v>
      </c>
      <c r="J107" s="11">
        <v>442000</v>
      </c>
      <c r="K107" s="5">
        <f t="shared" si="16"/>
        <v>10908560</v>
      </c>
      <c r="L107">
        <v>24</v>
      </c>
      <c r="M107" t="s">
        <v>70</v>
      </c>
      <c r="N107" t="s">
        <v>401</v>
      </c>
    </row>
    <row r="108" spans="1:14" x14ac:dyDescent="0.45">
      <c r="A108">
        <v>563</v>
      </c>
      <c r="B108" t="s">
        <v>1463</v>
      </c>
      <c r="C108" t="s">
        <v>1723</v>
      </c>
      <c r="D108" t="s">
        <v>1730</v>
      </c>
      <c r="E108">
        <v>8</v>
      </c>
      <c r="F108" s="8">
        <f t="shared" si="17"/>
        <v>1.1795454545454542</v>
      </c>
      <c r="G108" s="8">
        <f t="shared" si="18"/>
        <v>1.4580352011355699</v>
      </c>
      <c r="H108" s="11">
        <v>8400</v>
      </c>
      <c r="I108" s="5">
        <f t="shared" si="15"/>
        <v>207312</v>
      </c>
      <c r="J108" s="11">
        <v>436800</v>
      </c>
      <c r="K108" s="5">
        <f t="shared" si="16"/>
        <v>10780224</v>
      </c>
      <c r="L108">
        <v>33</v>
      </c>
      <c r="M108" t="s">
        <v>59</v>
      </c>
      <c r="N108" t="s">
        <v>106</v>
      </c>
    </row>
    <row r="109" spans="1:14" x14ac:dyDescent="0.45">
      <c r="A109">
        <v>610</v>
      </c>
      <c r="B109" t="s">
        <v>1463</v>
      </c>
      <c r="C109" t="s">
        <v>1748</v>
      </c>
      <c r="D109" t="s">
        <v>1751</v>
      </c>
      <c r="E109">
        <v>3</v>
      </c>
      <c r="F109" s="8">
        <f t="shared" si="17"/>
        <v>1.1795454545454542</v>
      </c>
      <c r="G109" s="8">
        <f t="shared" si="18"/>
        <v>1.4580352011355699</v>
      </c>
      <c r="H109" s="11">
        <v>8400</v>
      </c>
      <c r="I109" s="5">
        <f t="shared" si="15"/>
        <v>207312</v>
      </c>
      <c r="J109" s="11">
        <v>436800</v>
      </c>
      <c r="K109" s="5">
        <f t="shared" si="16"/>
        <v>10780224</v>
      </c>
      <c r="L109">
        <v>31</v>
      </c>
      <c r="M109" t="s">
        <v>38</v>
      </c>
      <c r="N109" t="s">
        <v>57</v>
      </c>
    </row>
    <row r="110" spans="1:14" x14ac:dyDescent="0.45">
      <c r="A110">
        <v>822</v>
      </c>
      <c r="B110" t="s">
        <v>1463</v>
      </c>
      <c r="C110" t="s">
        <v>1852</v>
      </c>
      <c r="D110" t="s">
        <v>136</v>
      </c>
      <c r="E110">
        <v>1</v>
      </c>
      <c r="F110" s="8">
        <f t="shared" si="17"/>
        <v>1.1795454545454542</v>
      </c>
      <c r="G110" s="8">
        <f t="shared" si="18"/>
        <v>1.4580352011355699</v>
      </c>
      <c r="H110" s="11">
        <v>8400</v>
      </c>
      <c r="I110" s="5">
        <f t="shared" si="15"/>
        <v>207312</v>
      </c>
      <c r="J110" s="11">
        <v>436800</v>
      </c>
      <c r="K110" s="5">
        <f t="shared" si="16"/>
        <v>10780224</v>
      </c>
      <c r="L110">
        <v>31</v>
      </c>
      <c r="M110" t="s">
        <v>26</v>
      </c>
      <c r="N110" t="s">
        <v>401</v>
      </c>
    </row>
    <row r="111" spans="1:14" x14ac:dyDescent="0.45">
      <c r="A111">
        <v>896</v>
      </c>
      <c r="B111" t="s">
        <v>1463</v>
      </c>
      <c r="C111" t="s">
        <v>1876</v>
      </c>
      <c r="D111" t="s">
        <v>1697</v>
      </c>
      <c r="E111">
        <v>16</v>
      </c>
      <c r="F111" s="8">
        <f t="shared" si="17"/>
        <v>1.1795454545454542</v>
      </c>
      <c r="G111" s="8">
        <f t="shared" si="18"/>
        <v>1.4580352011355699</v>
      </c>
      <c r="H111" s="11">
        <v>8400</v>
      </c>
      <c r="I111" s="5">
        <f t="shared" si="15"/>
        <v>207312</v>
      </c>
      <c r="J111" s="11">
        <v>436800</v>
      </c>
      <c r="K111" s="5">
        <f t="shared" si="16"/>
        <v>10780224</v>
      </c>
      <c r="L111">
        <v>28</v>
      </c>
      <c r="M111" t="s">
        <v>63</v>
      </c>
      <c r="N111" t="s">
        <v>401</v>
      </c>
    </row>
    <row r="112" spans="1:14" x14ac:dyDescent="0.45">
      <c r="A112">
        <v>777</v>
      </c>
      <c r="B112" t="s">
        <v>1463</v>
      </c>
      <c r="C112" t="s">
        <v>1827</v>
      </c>
      <c r="D112" t="s">
        <v>1832</v>
      </c>
      <c r="E112">
        <v>5</v>
      </c>
      <c r="F112" s="8">
        <f t="shared" si="17"/>
        <v>1.1655032467532465</v>
      </c>
      <c r="G112" s="8">
        <f t="shared" si="18"/>
        <v>1.4406776392172893</v>
      </c>
      <c r="H112" s="11">
        <v>8300</v>
      </c>
      <c r="I112" s="5">
        <f t="shared" si="15"/>
        <v>204844</v>
      </c>
      <c r="J112" s="11">
        <v>431600</v>
      </c>
      <c r="K112" s="5">
        <f t="shared" si="16"/>
        <v>10651888</v>
      </c>
      <c r="L112">
        <v>21</v>
      </c>
      <c r="M112" t="s">
        <v>62</v>
      </c>
      <c r="N112" t="s">
        <v>401</v>
      </c>
    </row>
    <row r="113" spans="1:14" x14ac:dyDescent="0.45">
      <c r="A113">
        <v>897</v>
      </c>
      <c r="B113" t="s">
        <v>1463</v>
      </c>
      <c r="C113" t="s">
        <v>1876</v>
      </c>
      <c r="D113" t="s">
        <v>1893</v>
      </c>
      <c r="E113">
        <v>17</v>
      </c>
      <c r="F113" s="8">
        <f t="shared" si="17"/>
        <v>1.1655032467532465</v>
      </c>
      <c r="G113" s="8">
        <f t="shared" si="18"/>
        <v>1.4406776392172893</v>
      </c>
      <c r="H113" s="11">
        <v>8300</v>
      </c>
      <c r="I113" s="5">
        <f t="shared" si="15"/>
        <v>204844</v>
      </c>
      <c r="J113" s="11">
        <v>431600</v>
      </c>
      <c r="K113" s="5">
        <f t="shared" si="16"/>
        <v>10651888</v>
      </c>
      <c r="L113">
        <v>29</v>
      </c>
      <c r="M113" t="s">
        <v>48</v>
      </c>
      <c r="N113" t="s">
        <v>104</v>
      </c>
    </row>
    <row r="114" spans="1:14" x14ac:dyDescent="0.45">
      <c r="A114">
        <v>298</v>
      </c>
      <c r="B114" t="s">
        <v>1463</v>
      </c>
      <c r="C114" t="s">
        <v>1592</v>
      </c>
      <c r="D114" t="s">
        <v>1600</v>
      </c>
      <c r="E114">
        <v>8</v>
      </c>
      <c r="F114" s="8">
        <f t="shared" si="17"/>
        <v>1.1514610389610387</v>
      </c>
      <c r="G114" s="8">
        <f t="shared" si="18"/>
        <v>1.4233200772990089</v>
      </c>
      <c r="H114" s="11">
        <v>8200</v>
      </c>
      <c r="I114" s="5">
        <f t="shared" si="15"/>
        <v>202376</v>
      </c>
      <c r="J114" s="11">
        <v>426400</v>
      </c>
      <c r="K114" s="5">
        <f t="shared" si="16"/>
        <v>10523552</v>
      </c>
      <c r="L114">
        <v>27</v>
      </c>
      <c r="M114" t="s">
        <v>28</v>
      </c>
      <c r="N114" t="s">
        <v>401</v>
      </c>
    </row>
    <row r="115" spans="1:14" x14ac:dyDescent="0.45">
      <c r="A115">
        <v>611</v>
      </c>
      <c r="B115" t="s">
        <v>1463</v>
      </c>
      <c r="C115" t="s">
        <v>1748</v>
      </c>
      <c r="D115" t="s">
        <v>1752</v>
      </c>
      <c r="E115">
        <v>4</v>
      </c>
      <c r="F115" s="8">
        <f t="shared" si="17"/>
        <v>1.1514610389610387</v>
      </c>
      <c r="G115" s="8">
        <f t="shared" si="18"/>
        <v>1.4233200772990089</v>
      </c>
      <c r="H115" s="11">
        <v>8200</v>
      </c>
      <c r="I115" s="5">
        <f t="shared" si="15"/>
        <v>202376</v>
      </c>
      <c r="J115" s="11">
        <v>426400</v>
      </c>
      <c r="K115" s="5">
        <f t="shared" si="16"/>
        <v>10523552</v>
      </c>
      <c r="L115">
        <v>27</v>
      </c>
      <c r="M115" t="s">
        <v>45</v>
      </c>
      <c r="N115" t="s">
        <v>34</v>
      </c>
    </row>
    <row r="116" spans="1:14" x14ac:dyDescent="0.45">
      <c r="A116">
        <v>124</v>
      </c>
      <c r="B116" t="s">
        <v>1463</v>
      </c>
      <c r="C116" t="s">
        <v>1514</v>
      </c>
      <c r="D116" t="s">
        <v>1525</v>
      </c>
      <c r="E116">
        <v>10</v>
      </c>
      <c r="F116" s="8">
        <f t="shared" si="17"/>
        <v>1.1374188311688309</v>
      </c>
      <c r="G116" s="8">
        <f t="shared" si="18"/>
        <v>1.4059625153807283</v>
      </c>
      <c r="H116" s="11">
        <v>8100</v>
      </c>
      <c r="I116" s="5">
        <f t="shared" si="15"/>
        <v>199908</v>
      </c>
      <c r="J116" s="11">
        <v>421200</v>
      </c>
      <c r="K116" s="5">
        <f t="shared" si="16"/>
        <v>10395216</v>
      </c>
      <c r="L116">
        <v>29</v>
      </c>
      <c r="M116" t="s">
        <v>28</v>
      </c>
      <c r="N116" t="s">
        <v>401</v>
      </c>
    </row>
    <row r="117" spans="1:14" x14ac:dyDescent="0.45">
      <c r="A117">
        <v>299</v>
      </c>
      <c r="B117" t="s">
        <v>1463</v>
      </c>
      <c r="C117" t="s">
        <v>1592</v>
      </c>
      <c r="D117" t="s">
        <v>1601</v>
      </c>
      <c r="E117">
        <v>9</v>
      </c>
      <c r="F117" s="8">
        <f t="shared" si="17"/>
        <v>1.1374188311688309</v>
      </c>
      <c r="G117" s="8">
        <f t="shared" si="18"/>
        <v>1.4059625153807283</v>
      </c>
      <c r="H117" s="11">
        <v>8100</v>
      </c>
      <c r="I117" s="5">
        <f t="shared" si="15"/>
        <v>199908</v>
      </c>
      <c r="J117" s="11">
        <v>421200</v>
      </c>
      <c r="K117" s="5">
        <f t="shared" si="16"/>
        <v>10395216</v>
      </c>
      <c r="L117">
        <v>31</v>
      </c>
      <c r="M117" t="s">
        <v>67</v>
      </c>
      <c r="N117" t="s">
        <v>401</v>
      </c>
    </row>
    <row r="118" spans="1:14" x14ac:dyDescent="0.45">
      <c r="A118">
        <v>778</v>
      </c>
      <c r="B118" t="s">
        <v>1463</v>
      </c>
      <c r="C118" t="s">
        <v>1827</v>
      </c>
      <c r="D118" t="s">
        <v>1582</v>
      </c>
      <c r="E118">
        <v>6</v>
      </c>
      <c r="F118" s="8">
        <f t="shared" si="17"/>
        <v>1.1374188311688309</v>
      </c>
      <c r="G118" s="8">
        <f t="shared" si="18"/>
        <v>1.4059625153807283</v>
      </c>
      <c r="H118" s="11">
        <v>8100</v>
      </c>
      <c r="I118" s="5">
        <f t="shared" si="15"/>
        <v>199908</v>
      </c>
      <c r="J118" s="11">
        <v>421200</v>
      </c>
      <c r="K118" s="5">
        <f t="shared" si="16"/>
        <v>10395216</v>
      </c>
      <c r="L118">
        <v>30</v>
      </c>
      <c r="M118" t="s">
        <v>28</v>
      </c>
      <c r="N118" t="s">
        <v>401</v>
      </c>
    </row>
    <row r="119" spans="1:14" x14ac:dyDescent="0.45">
      <c r="A119">
        <v>13</v>
      </c>
      <c r="B119" t="s">
        <v>1463</v>
      </c>
      <c r="C119" t="s">
        <v>1464</v>
      </c>
      <c r="D119" t="s">
        <v>1476</v>
      </c>
      <c r="E119">
        <v>13</v>
      </c>
      <c r="F119" s="8">
        <f t="shared" si="17"/>
        <v>1.1233766233766231</v>
      </c>
      <c r="G119" s="8">
        <f t="shared" si="18"/>
        <v>1.3886049534624476</v>
      </c>
      <c r="H119" s="11">
        <v>8000</v>
      </c>
      <c r="I119" s="5">
        <f t="shared" si="15"/>
        <v>197440</v>
      </c>
      <c r="J119" s="11">
        <v>416000</v>
      </c>
      <c r="K119" s="5">
        <f t="shared" si="16"/>
        <v>10266880</v>
      </c>
      <c r="L119">
        <v>27</v>
      </c>
      <c r="M119" t="s">
        <v>67</v>
      </c>
      <c r="N119" t="s">
        <v>18</v>
      </c>
    </row>
    <row r="120" spans="1:14" x14ac:dyDescent="0.45">
      <c r="A120">
        <v>125</v>
      </c>
      <c r="B120" t="s">
        <v>1463</v>
      </c>
      <c r="C120" t="s">
        <v>1514</v>
      </c>
      <c r="D120" t="s">
        <v>1526</v>
      </c>
      <c r="E120">
        <v>11</v>
      </c>
      <c r="F120" s="8">
        <f t="shared" si="17"/>
        <v>1.1233766233766231</v>
      </c>
      <c r="G120" s="8">
        <f t="shared" si="18"/>
        <v>1.3886049534624476</v>
      </c>
      <c r="H120" s="11">
        <v>8000</v>
      </c>
      <c r="I120" s="5">
        <f t="shared" si="15"/>
        <v>197440</v>
      </c>
      <c r="J120" s="11">
        <v>416000</v>
      </c>
      <c r="K120" s="5">
        <f t="shared" si="16"/>
        <v>10266880</v>
      </c>
      <c r="L120">
        <v>27</v>
      </c>
      <c r="M120" t="s">
        <v>38</v>
      </c>
      <c r="N120" t="s">
        <v>401</v>
      </c>
    </row>
    <row r="121" spans="1:14" x14ac:dyDescent="0.45">
      <c r="A121">
        <v>355</v>
      </c>
      <c r="B121" t="s">
        <v>1463</v>
      </c>
      <c r="C121" t="s">
        <v>1619</v>
      </c>
      <c r="D121" t="s">
        <v>1631</v>
      </c>
      <c r="E121">
        <v>13</v>
      </c>
      <c r="F121" s="8">
        <f t="shared" si="17"/>
        <v>1.1233766233766231</v>
      </c>
      <c r="G121" s="8">
        <f t="shared" si="18"/>
        <v>1.3886049534624476</v>
      </c>
      <c r="H121" s="11">
        <v>8000</v>
      </c>
      <c r="I121" s="5">
        <f t="shared" si="15"/>
        <v>197440</v>
      </c>
      <c r="J121" s="11">
        <v>416000</v>
      </c>
      <c r="K121" s="5">
        <f t="shared" si="16"/>
        <v>10266880</v>
      </c>
      <c r="L121">
        <v>21</v>
      </c>
      <c r="M121" t="s">
        <v>17</v>
      </c>
      <c r="N121" t="s">
        <v>34</v>
      </c>
    </row>
    <row r="122" spans="1:14" x14ac:dyDescent="0.45">
      <c r="A122">
        <v>723</v>
      </c>
      <c r="B122" t="s">
        <v>1463</v>
      </c>
      <c r="C122" t="s">
        <v>1800</v>
      </c>
      <c r="D122" t="s">
        <v>1805</v>
      </c>
      <c r="E122">
        <v>5</v>
      </c>
      <c r="F122" s="8">
        <f t="shared" si="17"/>
        <v>1.1233766233766231</v>
      </c>
      <c r="G122" s="8">
        <f t="shared" si="18"/>
        <v>1.3886049534624476</v>
      </c>
      <c r="H122" s="11">
        <v>8000</v>
      </c>
      <c r="I122" s="5">
        <f t="shared" si="15"/>
        <v>197440</v>
      </c>
      <c r="J122" s="11">
        <v>416000</v>
      </c>
      <c r="K122" s="5">
        <f t="shared" si="16"/>
        <v>10266880</v>
      </c>
      <c r="L122">
        <v>26</v>
      </c>
      <c r="M122" t="s">
        <v>62</v>
      </c>
      <c r="N122" t="s">
        <v>401</v>
      </c>
    </row>
    <row r="123" spans="1:14" x14ac:dyDescent="0.45">
      <c r="A123">
        <v>936</v>
      </c>
      <c r="B123" t="s">
        <v>1463</v>
      </c>
      <c r="C123" t="s">
        <v>1902</v>
      </c>
      <c r="D123" t="s">
        <v>135</v>
      </c>
      <c r="E123">
        <v>4</v>
      </c>
      <c r="F123" s="8">
        <f t="shared" si="17"/>
        <v>1.1233766233766231</v>
      </c>
      <c r="G123" s="8">
        <f t="shared" si="18"/>
        <v>1.3886049534624476</v>
      </c>
      <c r="H123" s="11">
        <v>8000</v>
      </c>
      <c r="I123" s="5">
        <f t="shared" si="15"/>
        <v>197440</v>
      </c>
      <c r="J123" s="11">
        <v>416000</v>
      </c>
      <c r="K123" s="5">
        <f t="shared" si="16"/>
        <v>10266880</v>
      </c>
      <c r="L123">
        <v>24</v>
      </c>
      <c r="M123" t="s">
        <v>40</v>
      </c>
      <c r="N123" t="s">
        <v>18</v>
      </c>
    </row>
    <row r="124" spans="1:14" x14ac:dyDescent="0.45">
      <c r="A124">
        <v>175</v>
      </c>
      <c r="B124" t="s">
        <v>1463</v>
      </c>
      <c r="C124" t="s">
        <v>1540</v>
      </c>
      <c r="D124" t="s">
        <v>1548</v>
      </c>
      <c r="E124">
        <v>8</v>
      </c>
      <c r="F124" s="8">
        <f t="shared" si="17"/>
        <v>1.0952922077922076</v>
      </c>
      <c r="G124" s="8">
        <f t="shared" si="18"/>
        <v>1.3538898296258863</v>
      </c>
      <c r="H124" s="11">
        <v>7800</v>
      </c>
      <c r="I124" s="5">
        <f t="shared" si="15"/>
        <v>192504</v>
      </c>
      <c r="J124" s="11">
        <v>405600</v>
      </c>
      <c r="K124" s="5">
        <f t="shared" si="16"/>
        <v>10010208</v>
      </c>
      <c r="L124">
        <v>24</v>
      </c>
      <c r="M124" t="s">
        <v>68</v>
      </c>
      <c r="N124" t="s">
        <v>401</v>
      </c>
    </row>
    <row r="125" spans="1:14" x14ac:dyDescent="0.45">
      <c r="A125">
        <v>724</v>
      </c>
      <c r="B125" t="s">
        <v>1463</v>
      </c>
      <c r="C125" t="s">
        <v>1800</v>
      </c>
      <c r="D125" t="s">
        <v>1806</v>
      </c>
      <c r="E125">
        <v>6</v>
      </c>
      <c r="F125" s="8">
        <f t="shared" si="17"/>
        <v>1.0952922077922076</v>
      </c>
      <c r="G125" s="8">
        <f t="shared" si="18"/>
        <v>1.3538898296258863</v>
      </c>
      <c r="H125" s="11">
        <v>7800</v>
      </c>
      <c r="I125" s="5">
        <f t="shared" si="15"/>
        <v>192504</v>
      </c>
      <c r="J125" s="11">
        <v>405600</v>
      </c>
      <c r="K125" s="5">
        <f t="shared" si="16"/>
        <v>10010208</v>
      </c>
      <c r="L125">
        <v>35</v>
      </c>
      <c r="M125" t="s">
        <v>28</v>
      </c>
      <c r="N125" t="s">
        <v>18</v>
      </c>
    </row>
    <row r="126" spans="1:14" x14ac:dyDescent="0.45">
      <c r="A126">
        <v>14</v>
      </c>
      <c r="B126" t="s">
        <v>1463</v>
      </c>
      <c r="C126" t="s">
        <v>1464</v>
      </c>
      <c r="D126" t="s">
        <v>1477</v>
      </c>
      <c r="E126">
        <v>14</v>
      </c>
      <c r="F126" s="8">
        <f t="shared" si="17"/>
        <v>1.0812499999999998</v>
      </c>
      <c r="G126" s="8">
        <f t="shared" si="18"/>
        <v>1.3365322677076059</v>
      </c>
      <c r="H126" s="11">
        <v>7700</v>
      </c>
      <c r="I126" s="5">
        <f t="shared" si="15"/>
        <v>190036</v>
      </c>
      <c r="J126" s="11">
        <v>400400</v>
      </c>
      <c r="K126" s="5">
        <f t="shared" si="16"/>
        <v>9881872</v>
      </c>
      <c r="L126">
        <v>31</v>
      </c>
      <c r="M126" t="s">
        <v>43</v>
      </c>
      <c r="N126" t="s">
        <v>401</v>
      </c>
    </row>
    <row r="127" spans="1:14" x14ac:dyDescent="0.45">
      <c r="A127">
        <v>564</v>
      </c>
      <c r="B127" t="s">
        <v>1463</v>
      </c>
      <c r="C127" t="s">
        <v>1723</v>
      </c>
      <c r="D127" t="s">
        <v>1731</v>
      </c>
      <c r="E127">
        <v>9</v>
      </c>
      <c r="F127" s="8">
        <f t="shared" si="17"/>
        <v>1.0812499999999998</v>
      </c>
      <c r="G127" s="8">
        <f t="shared" si="18"/>
        <v>1.3365322677076059</v>
      </c>
      <c r="H127" s="11">
        <v>7700</v>
      </c>
      <c r="I127" s="5">
        <f t="shared" si="15"/>
        <v>190036</v>
      </c>
      <c r="J127" s="11">
        <v>400400</v>
      </c>
      <c r="K127" s="5">
        <f t="shared" si="16"/>
        <v>9881872</v>
      </c>
      <c r="L127">
        <v>28</v>
      </c>
      <c r="M127" t="s">
        <v>70</v>
      </c>
      <c r="N127" t="s">
        <v>401</v>
      </c>
    </row>
    <row r="128" spans="1:14" x14ac:dyDescent="0.45">
      <c r="A128">
        <v>228</v>
      </c>
      <c r="B128" t="s">
        <v>1463</v>
      </c>
      <c r="C128" t="s">
        <v>1566</v>
      </c>
      <c r="D128" t="s">
        <v>1568</v>
      </c>
      <c r="E128">
        <v>2</v>
      </c>
      <c r="F128" s="8">
        <f t="shared" si="17"/>
        <v>1.0531655844155843</v>
      </c>
      <c r="G128" s="8">
        <f t="shared" si="18"/>
        <v>1.3018171438710446</v>
      </c>
      <c r="H128" s="11">
        <v>7500</v>
      </c>
      <c r="I128" s="5">
        <f t="shared" si="15"/>
        <v>185100</v>
      </c>
      <c r="J128" s="11">
        <v>390000</v>
      </c>
      <c r="K128" s="5">
        <f t="shared" si="16"/>
        <v>9625200</v>
      </c>
      <c r="L128">
        <v>22</v>
      </c>
      <c r="M128" t="s">
        <v>30</v>
      </c>
      <c r="N128" t="s">
        <v>34</v>
      </c>
    </row>
    <row r="129" spans="1:14" x14ac:dyDescent="0.45">
      <c r="A129">
        <v>725</v>
      </c>
      <c r="B129" t="s">
        <v>1463</v>
      </c>
      <c r="C129" t="s">
        <v>1800</v>
      </c>
      <c r="D129" t="s">
        <v>1807</v>
      </c>
      <c r="E129">
        <v>7</v>
      </c>
      <c r="F129" s="8">
        <f t="shared" si="17"/>
        <v>1.0531655844155843</v>
      </c>
      <c r="G129" s="8">
        <f t="shared" si="18"/>
        <v>1.3018171438710446</v>
      </c>
      <c r="H129" s="11">
        <v>7500</v>
      </c>
      <c r="I129" s="5">
        <f t="shared" si="15"/>
        <v>185100</v>
      </c>
      <c r="J129" s="11">
        <v>390000</v>
      </c>
      <c r="K129" s="5">
        <f t="shared" si="16"/>
        <v>9625200</v>
      </c>
      <c r="L129">
        <v>34</v>
      </c>
      <c r="M129" t="s">
        <v>20</v>
      </c>
      <c r="N129" t="s">
        <v>104</v>
      </c>
    </row>
    <row r="130" spans="1:14" x14ac:dyDescent="0.45">
      <c r="A130">
        <v>898</v>
      </c>
      <c r="B130" t="s">
        <v>1463</v>
      </c>
      <c r="C130" t="s">
        <v>1876</v>
      </c>
      <c r="D130" t="s">
        <v>1894</v>
      </c>
      <c r="E130">
        <v>18</v>
      </c>
      <c r="F130" s="8">
        <f t="shared" si="17"/>
        <v>1.0531655844155843</v>
      </c>
      <c r="G130" s="8">
        <f t="shared" si="18"/>
        <v>1.3018171438710446</v>
      </c>
      <c r="H130" s="11">
        <v>7500</v>
      </c>
      <c r="I130" s="5">
        <f t="shared" ref="I130:I193" si="19">H130*$P$3</f>
        <v>185100</v>
      </c>
      <c r="J130" s="11">
        <v>390000</v>
      </c>
      <c r="K130" s="5">
        <f t="shared" ref="K130:K193" si="20">J130*$P$3</f>
        <v>9625200</v>
      </c>
      <c r="L130">
        <v>23</v>
      </c>
      <c r="M130" t="s">
        <v>72</v>
      </c>
      <c r="N130" t="s">
        <v>401</v>
      </c>
    </row>
    <row r="131" spans="1:14" x14ac:dyDescent="0.45">
      <c r="A131">
        <v>300</v>
      </c>
      <c r="B131" t="s">
        <v>1463</v>
      </c>
      <c r="C131" t="s">
        <v>1592</v>
      </c>
      <c r="D131" t="s">
        <v>1602</v>
      </c>
      <c r="E131">
        <v>10</v>
      </c>
      <c r="F131" s="8">
        <f t="shared" ref="F131:F194" si="21">K131/$Q$7</f>
        <v>1.0391233766233765</v>
      </c>
      <c r="G131" s="8">
        <f t="shared" ref="G131:G194" si="22">K131/$Q$6</f>
        <v>1.284459581952764</v>
      </c>
      <c r="H131" s="11">
        <v>7400</v>
      </c>
      <c r="I131" s="5">
        <f t="shared" si="19"/>
        <v>182632</v>
      </c>
      <c r="J131" s="11">
        <v>384800</v>
      </c>
      <c r="K131" s="5">
        <f t="shared" si="20"/>
        <v>9496864</v>
      </c>
      <c r="L131">
        <v>26</v>
      </c>
      <c r="M131" t="s">
        <v>17</v>
      </c>
      <c r="N131" t="s">
        <v>106</v>
      </c>
    </row>
    <row r="132" spans="1:14" x14ac:dyDescent="0.45">
      <c r="A132">
        <v>407</v>
      </c>
      <c r="B132" t="s">
        <v>1463</v>
      </c>
      <c r="C132" t="s">
        <v>1644</v>
      </c>
      <c r="D132" t="s">
        <v>1660</v>
      </c>
      <c r="E132">
        <v>15</v>
      </c>
      <c r="F132" s="8">
        <f t="shared" si="21"/>
        <v>1.0391233766233765</v>
      </c>
      <c r="G132" s="8">
        <f t="shared" si="22"/>
        <v>1.284459581952764</v>
      </c>
      <c r="H132" s="11">
        <v>7400</v>
      </c>
      <c r="I132" s="5">
        <f t="shared" si="19"/>
        <v>182632</v>
      </c>
      <c r="J132" s="11">
        <v>384800</v>
      </c>
      <c r="K132" s="5">
        <f t="shared" si="20"/>
        <v>9496864</v>
      </c>
      <c r="L132">
        <v>24</v>
      </c>
      <c r="M132" t="s">
        <v>73</v>
      </c>
      <c r="N132" t="s">
        <v>104</v>
      </c>
    </row>
    <row r="133" spans="1:14" x14ac:dyDescent="0.45">
      <c r="A133">
        <v>453</v>
      </c>
      <c r="B133" t="s">
        <v>1463</v>
      </c>
      <c r="C133" t="s">
        <v>1671</v>
      </c>
      <c r="D133" t="s">
        <v>1673</v>
      </c>
      <c r="E133">
        <v>2</v>
      </c>
      <c r="F133" s="8">
        <f t="shared" si="21"/>
        <v>1.0391233766233765</v>
      </c>
      <c r="G133" s="8">
        <f t="shared" si="22"/>
        <v>1.284459581952764</v>
      </c>
      <c r="H133" s="11">
        <v>7400</v>
      </c>
      <c r="I133" s="5">
        <f t="shared" si="19"/>
        <v>182632</v>
      </c>
      <c r="J133" s="11">
        <v>384800</v>
      </c>
      <c r="K133" s="5">
        <f t="shared" si="20"/>
        <v>9496864</v>
      </c>
      <c r="L133">
        <v>30</v>
      </c>
      <c r="M133" t="s">
        <v>26</v>
      </c>
      <c r="N133" t="s">
        <v>401</v>
      </c>
    </row>
    <row r="134" spans="1:14" x14ac:dyDescent="0.45">
      <c r="A134">
        <v>937</v>
      </c>
      <c r="B134" t="s">
        <v>1463</v>
      </c>
      <c r="C134" t="s">
        <v>1902</v>
      </c>
      <c r="D134" t="s">
        <v>1906</v>
      </c>
      <c r="E134">
        <v>5</v>
      </c>
      <c r="F134" s="8">
        <f t="shared" si="21"/>
        <v>1.0391233766233765</v>
      </c>
      <c r="G134" s="8">
        <f t="shared" si="22"/>
        <v>1.284459581952764</v>
      </c>
      <c r="H134" s="11">
        <v>7400</v>
      </c>
      <c r="I134" s="5">
        <f t="shared" si="19"/>
        <v>182632</v>
      </c>
      <c r="J134" s="11">
        <v>384800</v>
      </c>
      <c r="K134" s="5">
        <f t="shared" si="20"/>
        <v>9496864</v>
      </c>
      <c r="L134">
        <v>28</v>
      </c>
      <c r="M134" t="s">
        <v>43</v>
      </c>
      <c r="N134" t="s">
        <v>18</v>
      </c>
    </row>
    <row r="135" spans="1:14" x14ac:dyDescent="0.45">
      <c r="A135">
        <v>301</v>
      </c>
      <c r="B135" t="s">
        <v>1463</v>
      </c>
      <c r="C135" t="s">
        <v>1592</v>
      </c>
      <c r="D135" t="s">
        <v>1603</v>
      </c>
      <c r="E135">
        <v>11</v>
      </c>
      <c r="F135" s="8">
        <f t="shared" si="21"/>
        <v>1.0250811688311687</v>
      </c>
      <c r="G135" s="8">
        <f t="shared" si="22"/>
        <v>1.2671020200344834</v>
      </c>
      <c r="H135" s="11">
        <v>7300</v>
      </c>
      <c r="I135" s="5">
        <f t="shared" si="19"/>
        <v>180164</v>
      </c>
      <c r="J135" s="11">
        <v>379600</v>
      </c>
      <c r="K135" s="5">
        <f t="shared" si="20"/>
        <v>9368528</v>
      </c>
      <c r="L135">
        <v>26</v>
      </c>
      <c r="M135" t="s">
        <v>166</v>
      </c>
      <c r="N135" t="s">
        <v>34</v>
      </c>
    </row>
    <row r="136" spans="1:14" x14ac:dyDescent="0.45">
      <c r="A136">
        <v>356</v>
      </c>
      <c r="B136" t="s">
        <v>1463</v>
      </c>
      <c r="C136" t="s">
        <v>1619</v>
      </c>
      <c r="D136" t="s">
        <v>1632</v>
      </c>
      <c r="E136">
        <v>14</v>
      </c>
      <c r="F136" s="8">
        <f t="shared" si="21"/>
        <v>1.0250811688311687</v>
      </c>
      <c r="G136" s="8">
        <f t="shared" si="22"/>
        <v>1.2671020200344834</v>
      </c>
      <c r="H136" s="11">
        <v>7300</v>
      </c>
      <c r="I136" s="5">
        <f t="shared" si="19"/>
        <v>180164</v>
      </c>
      <c r="J136" s="11">
        <v>379600</v>
      </c>
      <c r="K136" s="5">
        <f t="shared" si="20"/>
        <v>9368528</v>
      </c>
      <c r="L136">
        <v>23</v>
      </c>
      <c r="M136" t="s">
        <v>45</v>
      </c>
      <c r="N136" t="s">
        <v>34</v>
      </c>
    </row>
    <row r="137" spans="1:14" x14ac:dyDescent="0.45">
      <c r="A137">
        <v>565</v>
      </c>
      <c r="B137" t="s">
        <v>1463</v>
      </c>
      <c r="C137" t="s">
        <v>1723</v>
      </c>
      <c r="D137" t="s">
        <v>1732</v>
      </c>
      <c r="E137">
        <v>10</v>
      </c>
      <c r="F137" s="8">
        <f t="shared" si="21"/>
        <v>1.0250811688311687</v>
      </c>
      <c r="G137" s="8">
        <f t="shared" si="22"/>
        <v>1.2671020200344834</v>
      </c>
      <c r="H137" s="11">
        <v>7300</v>
      </c>
      <c r="I137" s="5">
        <f t="shared" si="19"/>
        <v>180164</v>
      </c>
      <c r="J137" s="11">
        <v>379600</v>
      </c>
      <c r="K137" s="5">
        <f t="shared" si="20"/>
        <v>9368528</v>
      </c>
      <c r="L137">
        <v>30</v>
      </c>
      <c r="M137" t="s">
        <v>73</v>
      </c>
      <c r="N137" t="s">
        <v>104</v>
      </c>
    </row>
    <row r="138" spans="1:14" x14ac:dyDescent="0.45">
      <c r="A138">
        <v>726</v>
      </c>
      <c r="B138" t="s">
        <v>1463</v>
      </c>
      <c r="C138" t="s">
        <v>1800</v>
      </c>
      <c r="D138" t="s">
        <v>1808</v>
      </c>
      <c r="E138">
        <v>8</v>
      </c>
      <c r="F138" s="8">
        <f t="shared" si="21"/>
        <v>1.0250811688311687</v>
      </c>
      <c r="G138" s="8">
        <f t="shared" si="22"/>
        <v>1.2671020200344834</v>
      </c>
      <c r="H138" s="11">
        <v>7300</v>
      </c>
      <c r="I138" s="5">
        <f t="shared" si="19"/>
        <v>180164</v>
      </c>
      <c r="J138" s="11">
        <v>379600</v>
      </c>
      <c r="K138" s="5">
        <f t="shared" si="20"/>
        <v>9368528</v>
      </c>
      <c r="L138">
        <v>26</v>
      </c>
      <c r="M138" t="s">
        <v>52</v>
      </c>
      <c r="N138" t="s">
        <v>104</v>
      </c>
    </row>
    <row r="139" spans="1:14" x14ac:dyDescent="0.45">
      <c r="A139">
        <v>779</v>
      </c>
      <c r="B139" t="s">
        <v>1463</v>
      </c>
      <c r="C139" t="s">
        <v>1827</v>
      </c>
      <c r="D139" t="s">
        <v>1833</v>
      </c>
      <c r="E139">
        <v>7</v>
      </c>
      <c r="F139" s="8">
        <f t="shared" si="21"/>
        <v>1.0250811688311687</v>
      </c>
      <c r="G139" s="8">
        <f t="shared" si="22"/>
        <v>1.2671020200344834</v>
      </c>
      <c r="H139" s="11">
        <v>7300</v>
      </c>
      <c r="I139" s="5">
        <f t="shared" si="19"/>
        <v>180164</v>
      </c>
      <c r="J139" s="11">
        <v>379600</v>
      </c>
      <c r="K139" s="5">
        <f t="shared" si="20"/>
        <v>9368528</v>
      </c>
      <c r="L139">
        <v>28</v>
      </c>
      <c r="M139" t="s">
        <v>50</v>
      </c>
      <c r="N139" t="s">
        <v>18</v>
      </c>
    </row>
    <row r="140" spans="1:14" x14ac:dyDescent="0.45">
      <c r="A140">
        <v>938</v>
      </c>
      <c r="B140" t="s">
        <v>1463</v>
      </c>
      <c r="C140" t="s">
        <v>1902</v>
      </c>
      <c r="D140" t="s">
        <v>1907</v>
      </c>
      <c r="E140">
        <v>6</v>
      </c>
      <c r="F140" s="8">
        <f t="shared" si="21"/>
        <v>1.0250811688311687</v>
      </c>
      <c r="G140" s="8">
        <f t="shared" si="22"/>
        <v>1.2671020200344834</v>
      </c>
      <c r="H140" s="11">
        <v>7300</v>
      </c>
      <c r="I140" s="5">
        <f t="shared" si="19"/>
        <v>180164</v>
      </c>
      <c r="J140" s="11">
        <v>379600</v>
      </c>
      <c r="K140" s="5">
        <f t="shared" si="20"/>
        <v>9368528</v>
      </c>
      <c r="L140">
        <v>31</v>
      </c>
      <c r="M140" t="s">
        <v>26</v>
      </c>
      <c r="N140" t="s">
        <v>147</v>
      </c>
    </row>
    <row r="141" spans="1:14" x14ac:dyDescent="0.45">
      <c r="A141">
        <v>676</v>
      </c>
      <c r="B141" t="s">
        <v>1463</v>
      </c>
      <c r="C141" t="s">
        <v>1775</v>
      </c>
      <c r="D141" t="s">
        <v>1777</v>
      </c>
      <c r="E141">
        <v>2</v>
      </c>
      <c r="F141" s="8">
        <f t="shared" si="21"/>
        <v>1.0110389610389607</v>
      </c>
      <c r="G141" s="8">
        <f t="shared" si="22"/>
        <v>1.2497444581162029</v>
      </c>
      <c r="H141" s="11">
        <v>7200</v>
      </c>
      <c r="I141" s="5">
        <f t="shared" si="19"/>
        <v>177696</v>
      </c>
      <c r="J141" s="11">
        <v>374400</v>
      </c>
      <c r="K141" s="5">
        <f t="shared" si="20"/>
        <v>9240192</v>
      </c>
      <c r="L141">
        <v>31</v>
      </c>
      <c r="M141" t="s">
        <v>50</v>
      </c>
      <c r="N141" t="s">
        <v>106</v>
      </c>
    </row>
    <row r="142" spans="1:14" x14ac:dyDescent="0.45">
      <c r="A142">
        <v>939</v>
      </c>
      <c r="B142" t="s">
        <v>1463</v>
      </c>
      <c r="C142" t="s">
        <v>1902</v>
      </c>
      <c r="D142" t="s">
        <v>1908</v>
      </c>
      <c r="E142">
        <v>7</v>
      </c>
      <c r="F142" s="8">
        <f t="shared" si="21"/>
        <v>1.0110389610389607</v>
      </c>
      <c r="G142" s="8">
        <f t="shared" si="22"/>
        <v>1.2497444581162029</v>
      </c>
      <c r="H142" s="11">
        <v>7200</v>
      </c>
      <c r="I142" s="5">
        <f t="shared" si="19"/>
        <v>177696</v>
      </c>
      <c r="J142" s="11">
        <v>374400</v>
      </c>
      <c r="K142" s="5">
        <f t="shared" si="20"/>
        <v>9240192</v>
      </c>
      <c r="L142">
        <v>28</v>
      </c>
      <c r="M142" t="s">
        <v>28</v>
      </c>
      <c r="N142" t="s">
        <v>401</v>
      </c>
    </row>
    <row r="143" spans="1:14" x14ac:dyDescent="0.45">
      <c r="A143">
        <v>63</v>
      </c>
      <c r="B143" t="s">
        <v>1463</v>
      </c>
      <c r="C143" t="s">
        <v>1489</v>
      </c>
      <c r="D143" t="s">
        <v>1494</v>
      </c>
      <c r="E143">
        <v>5</v>
      </c>
      <c r="F143" s="8">
        <f t="shared" si="21"/>
        <v>0.99699675324675308</v>
      </c>
      <c r="G143" s="8">
        <f t="shared" si="22"/>
        <v>1.2323868961979223</v>
      </c>
      <c r="H143" s="11">
        <v>7100</v>
      </c>
      <c r="I143" s="5">
        <f t="shared" si="19"/>
        <v>175228</v>
      </c>
      <c r="J143" s="11">
        <v>369200</v>
      </c>
      <c r="K143" s="5">
        <f t="shared" si="20"/>
        <v>9111856</v>
      </c>
      <c r="L143">
        <v>27</v>
      </c>
      <c r="M143" t="s">
        <v>65</v>
      </c>
      <c r="N143" t="s">
        <v>401</v>
      </c>
    </row>
    <row r="144" spans="1:14" x14ac:dyDescent="0.45">
      <c r="A144">
        <v>176</v>
      </c>
      <c r="B144" t="s">
        <v>1463</v>
      </c>
      <c r="C144" t="s">
        <v>1540</v>
      </c>
      <c r="D144" t="s">
        <v>1549</v>
      </c>
      <c r="E144">
        <v>9</v>
      </c>
      <c r="F144" s="8">
        <f t="shared" si="21"/>
        <v>0.99699675324675308</v>
      </c>
      <c r="G144" s="8">
        <f t="shared" si="22"/>
        <v>1.2323868961979223</v>
      </c>
      <c r="H144" s="11">
        <v>7100</v>
      </c>
      <c r="I144" s="5">
        <f t="shared" si="19"/>
        <v>175228</v>
      </c>
      <c r="J144" s="11">
        <v>369200</v>
      </c>
      <c r="K144" s="5">
        <f t="shared" si="20"/>
        <v>9111856</v>
      </c>
      <c r="L144">
        <v>25</v>
      </c>
      <c r="M144" t="s">
        <v>26</v>
      </c>
      <c r="N144" t="s">
        <v>401</v>
      </c>
    </row>
    <row r="145" spans="1:14" x14ac:dyDescent="0.45">
      <c r="A145">
        <v>229</v>
      </c>
      <c r="B145" t="s">
        <v>1463</v>
      </c>
      <c r="C145" t="s">
        <v>1566</v>
      </c>
      <c r="D145" t="s">
        <v>1569</v>
      </c>
      <c r="E145">
        <v>3</v>
      </c>
      <c r="F145" s="8">
        <f t="shared" si="21"/>
        <v>0.99699675324675308</v>
      </c>
      <c r="G145" s="8">
        <f t="shared" si="22"/>
        <v>1.2323868961979223</v>
      </c>
      <c r="H145" s="11">
        <v>7100</v>
      </c>
      <c r="I145" s="5">
        <f t="shared" si="19"/>
        <v>175228</v>
      </c>
      <c r="J145" s="11">
        <v>369200</v>
      </c>
      <c r="K145" s="5">
        <f t="shared" si="20"/>
        <v>9111856</v>
      </c>
      <c r="L145">
        <v>28</v>
      </c>
      <c r="M145" t="s">
        <v>73</v>
      </c>
      <c r="N145" t="s">
        <v>401</v>
      </c>
    </row>
    <row r="146" spans="1:14" x14ac:dyDescent="0.45">
      <c r="A146">
        <v>507</v>
      </c>
      <c r="B146" t="s">
        <v>1463</v>
      </c>
      <c r="C146" t="s">
        <v>1698</v>
      </c>
      <c r="D146" t="s">
        <v>1702</v>
      </c>
      <c r="E146">
        <v>4</v>
      </c>
      <c r="F146" s="8">
        <f t="shared" si="21"/>
        <v>0.99699675324675308</v>
      </c>
      <c r="G146" s="8">
        <f t="shared" si="22"/>
        <v>1.2323868961979223</v>
      </c>
      <c r="H146" s="11">
        <v>7100</v>
      </c>
      <c r="I146" s="5">
        <f t="shared" si="19"/>
        <v>175228</v>
      </c>
      <c r="J146" s="11">
        <v>369200</v>
      </c>
      <c r="K146" s="5">
        <f t="shared" si="20"/>
        <v>9111856</v>
      </c>
      <c r="L146">
        <v>29</v>
      </c>
      <c r="M146" t="s">
        <v>26</v>
      </c>
      <c r="N146" t="s">
        <v>401</v>
      </c>
    </row>
    <row r="147" spans="1:14" x14ac:dyDescent="0.45">
      <c r="A147">
        <v>612</v>
      </c>
      <c r="B147" t="s">
        <v>1463</v>
      </c>
      <c r="C147" t="s">
        <v>1748</v>
      </c>
      <c r="D147" t="s">
        <v>1753</v>
      </c>
      <c r="E147">
        <v>5</v>
      </c>
      <c r="F147" s="8">
        <f t="shared" si="21"/>
        <v>0.99699675324675308</v>
      </c>
      <c r="G147" s="8">
        <f t="shared" si="22"/>
        <v>1.2323868961979223</v>
      </c>
      <c r="H147" s="11">
        <v>7100</v>
      </c>
      <c r="I147" s="5">
        <f t="shared" si="19"/>
        <v>175228</v>
      </c>
      <c r="J147" s="11">
        <v>369200</v>
      </c>
      <c r="K147" s="5">
        <f t="shared" si="20"/>
        <v>9111856</v>
      </c>
      <c r="L147">
        <v>23</v>
      </c>
      <c r="M147" t="s">
        <v>63</v>
      </c>
      <c r="N147" t="s">
        <v>401</v>
      </c>
    </row>
    <row r="148" spans="1:14" x14ac:dyDescent="0.45">
      <c r="A148">
        <v>899</v>
      </c>
      <c r="B148" t="s">
        <v>1463</v>
      </c>
      <c r="C148" t="s">
        <v>1876</v>
      </c>
      <c r="D148" t="s">
        <v>1895</v>
      </c>
      <c r="E148">
        <v>19</v>
      </c>
      <c r="F148" s="8">
        <f t="shared" si="21"/>
        <v>0.99699675324675308</v>
      </c>
      <c r="G148" s="8">
        <f t="shared" si="22"/>
        <v>1.2323868961979223</v>
      </c>
      <c r="H148" s="11">
        <v>7100</v>
      </c>
      <c r="I148" s="5">
        <f t="shared" si="19"/>
        <v>175228</v>
      </c>
      <c r="J148" s="11">
        <v>369200</v>
      </c>
      <c r="K148" s="5">
        <f t="shared" si="20"/>
        <v>9111856</v>
      </c>
      <c r="L148">
        <v>24</v>
      </c>
      <c r="M148" t="s">
        <v>71</v>
      </c>
      <c r="N148" t="s">
        <v>299</v>
      </c>
    </row>
    <row r="149" spans="1:14" x14ac:dyDescent="0.45">
      <c r="A149">
        <v>177</v>
      </c>
      <c r="B149" t="s">
        <v>1463</v>
      </c>
      <c r="C149" t="s">
        <v>1540</v>
      </c>
      <c r="D149" t="s">
        <v>1550</v>
      </c>
      <c r="E149">
        <v>10</v>
      </c>
      <c r="F149" s="8">
        <f t="shared" si="21"/>
        <v>0.9829545454545453</v>
      </c>
      <c r="G149" s="8">
        <f t="shared" si="22"/>
        <v>1.2150293342796417</v>
      </c>
      <c r="H149" s="11">
        <v>7000</v>
      </c>
      <c r="I149" s="5">
        <f t="shared" si="19"/>
        <v>172760</v>
      </c>
      <c r="J149" s="11">
        <v>364000</v>
      </c>
      <c r="K149" s="5">
        <f t="shared" si="20"/>
        <v>8983520</v>
      </c>
      <c r="L149">
        <v>31</v>
      </c>
      <c r="M149" t="s">
        <v>30</v>
      </c>
      <c r="N149" t="s">
        <v>104</v>
      </c>
    </row>
    <row r="150" spans="1:14" x14ac:dyDescent="0.45">
      <c r="A150">
        <v>230</v>
      </c>
      <c r="B150" t="s">
        <v>1463</v>
      </c>
      <c r="C150" t="s">
        <v>1566</v>
      </c>
      <c r="D150" t="s">
        <v>1570</v>
      </c>
      <c r="E150">
        <v>4</v>
      </c>
      <c r="F150" s="8">
        <f t="shared" si="21"/>
        <v>0.9829545454545453</v>
      </c>
      <c r="G150" s="8">
        <f t="shared" si="22"/>
        <v>1.2150293342796417</v>
      </c>
      <c r="H150" s="11">
        <v>7000</v>
      </c>
      <c r="I150" s="5">
        <f t="shared" si="19"/>
        <v>172760</v>
      </c>
      <c r="J150" s="11">
        <v>364000</v>
      </c>
      <c r="K150" s="5">
        <f t="shared" si="20"/>
        <v>8983520</v>
      </c>
      <c r="L150">
        <v>29</v>
      </c>
      <c r="M150" t="s">
        <v>17</v>
      </c>
      <c r="N150" t="s">
        <v>401</v>
      </c>
    </row>
    <row r="151" spans="1:14" x14ac:dyDescent="0.45">
      <c r="A151">
        <v>357</v>
      </c>
      <c r="B151" t="s">
        <v>1463</v>
      </c>
      <c r="C151" t="s">
        <v>1619</v>
      </c>
      <c r="D151" t="s">
        <v>1633</v>
      </c>
      <c r="E151">
        <v>15</v>
      </c>
      <c r="F151" s="8">
        <f t="shared" si="21"/>
        <v>0.9829545454545453</v>
      </c>
      <c r="G151" s="8">
        <f t="shared" si="22"/>
        <v>1.2150293342796417</v>
      </c>
      <c r="H151" s="11">
        <v>7000</v>
      </c>
      <c r="I151" s="5">
        <f t="shared" si="19"/>
        <v>172760</v>
      </c>
      <c r="J151" s="11">
        <v>364000</v>
      </c>
      <c r="K151" s="5">
        <f t="shared" si="20"/>
        <v>8983520</v>
      </c>
      <c r="L151">
        <v>32</v>
      </c>
      <c r="M151" t="s">
        <v>28</v>
      </c>
      <c r="N151" t="s">
        <v>401</v>
      </c>
    </row>
    <row r="152" spans="1:14" x14ac:dyDescent="0.45">
      <c r="A152">
        <v>231</v>
      </c>
      <c r="B152" t="s">
        <v>1463</v>
      </c>
      <c r="C152" t="s">
        <v>1566</v>
      </c>
      <c r="D152" t="s">
        <v>1571</v>
      </c>
      <c r="E152">
        <v>5</v>
      </c>
      <c r="F152" s="8">
        <f t="shared" si="21"/>
        <v>0.96891233766233742</v>
      </c>
      <c r="G152" s="8">
        <f t="shared" si="22"/>
        <v>1.197671772361361</v>
      </c>
      <c r="H152" s="11">
        <v>6900</v>
      </c>
      <c r="I152" s="5">
        <f t="shared" si="19"/>
        <v>170292</v>
      </c>
      <c r="J152" s="11">
        <v>358800</v>
      </c>
      <c r="K152" s="5">
        <f t="shared" si="20"/>
        <v>8855184</v>
      </c>
      <c r="L152">
        <v>31</v>
      </c>
      <c r="M152" t="s">
        <v>45</v>
      </c>
      <c r="N152" t="s">
        <v>18</v>
      </c>
    </row>
    <row r="153" spans="1:14" x14ac:dyDescent="0.45">
      <c r="A153">
        <v>232</v>
      </c>
      <c r="B153" t="s">
        <v>1463</v>
      </c>
      <c r="C153" t="s">
        <v>1566</v>
      </c>
      <c r="D153" t="s">
        <v>1572</v>
      </c>
      <c r="E153">
        <v>6</v>
      </c>
      <c r="F153" s="8">
        <f t="shared" si="21"/>
        <v>0.96891233766233742</v>
      </c>
      <c r="G153" s="8">
        <f t="shared" si="22"/>
        <v>1.197671772361361</v>
      </c>
      <c r="H153" s="11">
        <v>6900</v>
      </c>
      <c r="I153" s="5">
        <f t="shared" si="19"/>
        <v>170292</v>
      </c>
      <c r="J153" s="11">
        <v>358800</v>
      </c>
      <c r="K153" s="5">
        <f t="shared" si="20"/>
        <v>8855184</v>
      </c>
      <c r="L153">
        <v>23</v>
      </c>
      <c r="M153" t="s">
        <v>45</v>
      </c>
      <c r="N153" t="s">
        <v>18</v>
      </c>
    </row>
    <row r="154" spans="1:14" x14ac:dyDescent="0.45">
      <c r="A154">
        <v>358</v>
      </c>
      <c r="B154" t="s">
        <v>1463</v>
      </c>
      <c r="C154" t="s">
        <v>1619</v>
      </c>
      <c r="D154" t="s">
        <v>1634</v>
      </c>
      <c r="E154">
        <v>16</v>
      </c>
      <c r="F154" s="8">
        <f t="shared" si="21"/>
        <v>0.96891233766233742</v>
      </c>
      <c r="G154" s="8">
        <f t="shared" si="22"/>
        <v>1.197671772361361</v>
      </c>
      <c r="H154" s="11">
        <v>6900</v>
      </c>
      <c r="I154" s="5">
        <f t="shared" si="19"/>
        <v>170292</v>
      </c>
      <c r="J154" s="11">
        <v>358800</v>
      </c>
      <c r="K154" s="5">
        <f t="shared" si="20"/>
        <v>8855184</v>
      </c>
      <c r="L154">
        <v>25</v>
      </c>
      <c r="M154" t="s">
        <v>199</v>
      </c>
      <c r="N154" t="s">
        <v>401</v>
      </c>
    </row>
    <row r="155" spans="1:14" x14ac:dyDescent="0.45">
      <c r="A155">
        <v>359</v>
      </c>
      <c r="B155" t="s">
        <v>1463</v>
      </c>
      <c r="C155" t="s">
        <v>1619</v>
      </c>
      <c r="D155" t="s">
        <v>1635</v>
      </c>
      <c r="E155">
        <v>17</v>
      </c>
      <c r="F155" s="8">
        <f t="shared" si="21"/>
        <v>0.96891233766233742</v>
      </c>
      <c r="G155" s="8">
        <f t="shared" si="22"/>
        <v>1.197671772361361</v>
      </c>
      <c r="H155" s="11">
        <v>6900</v>
      </c>
      <c r="I155" s="5">
        <f t="shared" si="19"/>
        <v>170292</v>
      </c>
      <c r="J155" s="11">
        <v>358800</v>
      </c>
      <c r="K155" s="5">
        <f t="shared" si="20"/>
        <v>8855184</v>
      </c>
      <c r="L155">
        <v>24</v>
      </c>
      <c r="M155" t="s">
        <v>62</v>
      </c>
      <c r="N155" t="s">
        <v>104</v>
      </c>
    </row>
    <row r="156" spans="1:14" x14ac:dyDescent="0.45">
      <c r="A156">
        <v>566</v>
      </c>
      <c r="B156" t="s">
        <v>1463</v>
      </c>
      <c r="C156" t="s">
        <v>1723</v>
      </c>
      <c r="D156" t="s">
        <v>1733</v>
      </c>
      <c r="E156">
        <v>11</v>
      </c>
      <c r="F156" s="8">
        <f t="shared" si="21"/>
        <v>0.96891233766233742</v>
      </c>
      <c r="G156" s="8">
        <f t="shared" si="22"/>
        <v>1.197671772361361</v>
      </c>
      <c r="H156" s="11">
        <v>6900</v>
      </c>
      <c r="I156" s="5">
        <f t="shared" si="19"/>
        <v>170292</v>
      </c>
      <c r="J156" s="11">
        <v>358800</v>
      </c>
      <c r="K156" s="5">
        <f t="shared" si="20"/>
        <v>8855184</v>
      </c>
      <c r="L156">
        <v>27</v>
      </c>
      <c r="M156" t="s">
        <v>17</v>
      </c>
      <c r="N156" t="s">
        <v>18</v>
      </c>
    </row>
    <row r="157" spans="1:14" x14ac:dyDescent="0.45">
      <c r="A157">
        <v>677</v>
      </c>
      <c r="B157" t="s">
        <v>1463</v>
      </c>
      <c r="C157" t="s">
        <v>1775</v>
      </c>
      <c r="D157" t="s">
        <v>1778</v>
      </c>
      <c r="E157">
        <v>3</v>
      </c>
      <c r="F157" s="8">
        <f t="shared" si="21"/>
        <v>0.96891233766233742</v>
      </c>
      <c r="G157" s="8">
        <f t="shared" si="22"/>
        <v>1.197671772361361</v>
      </c>
      <c r="H157" s="11">
        <v>6900</v>
      </c>
      <c r="I157" s="5">
        <f t="shared" si="19"/>
        <v>170292</v>
      </c>
      <c r="J157" s="11">
        <v>358800</v>
      </c>
      <c r="K157" s="5">
        <f t="shared" si="20"/>
        <v>8855184</v>
      </c>
      <c r="L157">
        <v>26</v>
      </c>
      <c r="M157" t="s">
        <v>17</v>
      </c>
      <c r="N157" t="s">
        <v>106</v>
      </c>
    </row>
    <row r="158" spans="1:14" x14ac:dyDescent="0.45">
      <c r="A158">
        <v>567</v>
      </c>
      <c r="B158" t="s">
        <v>1463</v>
      </c>
      <c r="C158" t="s">
        <v>1723</v>
      </c>
      <c r="D158" t="s">
        <v>1734</v>
      </c>
      <c r="E158">
        <v>12</v>
      </c>
      <c r="F158" s="8">
        <f t="shared" si="21"/>
        <v>0.95487012987012965</v>
      </c>
      <c r="G158" s="8">
        <f t="shared" si="22"/>
        <v>1.1803142104430804</v>
      </c>
      <c r="H158" s="11">
        <v>6800</v>
      </c>
      <c r="I158" s="5">
        <f t="shared" si="19"/>
        <v>167824</v>
      </c>
      <c r="J158" s="11">
        <v>353600</v>
      </c>
      <c r="K158" s="5">
        <f t="shared" si="20"/>
        <v>8726848</v>
      </c>
      <c r="L158">
        <v>29</v>
      </c>
      <c r="M158" t="s">
        <v>20</v>
      </c>
      <c r="N158" t="s">
        <v>18</v>
      </c>
    </row>
    <row r="159" spans="1:14" x14ac:dyDescent="0.45">
      <c r="A159">
        <v>613</v>
      </c>
      <c r="B159" t="s">
        <v>1463</v>
      </c>
      <c r="C159" t="s">
        <v>1748</v>
      </c>
      <c r="D159" t="s">
        <v>1754</v>
      </c>
      <c r="E159">
        <v>6</v>
      </c>
      <c r="F159" s="8">
        <f t="shared" si="21"/>
        <v>0.95487012987012965</v>
      </c>
      <c r="G159" s="8">
        <f t="shared" si="22"/>
        <v>1.1803142104430804</v>
      </c>
      <c r="H159" s="11">
        <v>6800</v>
      </c>
      <c r="I159" s="5">
        <f t="shared" si="19"/>
        <v>167824</v>
      </c>
      <c r="J159" s="11">
        <v>353600</v>
      </c>
      <c r="K159" s="5">
        <f t="shared" si="20"/>
        <v>8726848</v>
      </c>
      <c r="L159">
        <v>35</v>
      </c>
      <c r="M159" t="s">
        <v>70</v>
      </c>
      <c r="N159" t="s">
        <v>401</v>
      </c>
    </row>
    <row r="160" spans="1:14" x14ac:dyDescent="0.45">
      <c r="A160">
        <v>727</v>
      </c>
      <c r="B160" t="s">
        <v>1463</v>
      </c>
      <c r="C160" t="s">
        <v>1800</v>
      </c>
      <c r="D160" t="s">
        <v>1809</v>
      </c>
      <c r="E160">
        <v>9</v>
      </c>
      <c r="F160" s="8">
        <f t="shared" si="21"/>
        <v>0.94082792207792187</v>
      </c>
      <c r="G160" s="8">
        <f t="shared" si="22"/>
        <v>1.1629566485248</v>
      </c>
      <c r="H160" s="11">
        <v>6700</v>
      </c>
      <c r="I160" s="5">
        <f t="shared" si="19"/>
        <v>165356</v>
      </c>
      <c r="J160" s="11">
        <v>348400</v>
      </c>
      <c r="K160" s="5">
        <f t="shared" si="20"/>
        <v>8598512</v>
      </c>
      <c r="L160">
        <v>26</v>
      </c>
      <c r="M160" t="s">
        <v>59</v>
      </c>
      <c r="N160" t="s">
        <v>299</v>
      </c>
    </row>
    <row r="161" spans="1:14" x14ac:dyDescent="0.45">
      <c r="A161">
        <v>780</v>
      </c>
      <c r="B161" t="s">
        <v>1463</v>
      </c>
      <c r="C161" t="s">
        <v>1827</v>
      </c>
      <c r="D161" t="s">
        <v>1834</v>
      </c>
      <c r="E161">
        <v>8</v>
      </c>
      <c r="F161" s="8">
        <f t="shared" si="21"/>
        <v>0.94082792207792187</v>
      </c>
      <c r="G161" s="8">
        <f t="shared" si="22"/>
        <v>1.1629566485248</v>
      </c>
      <c r="H161" s="11">
        <v>6700</v>
      </c>
      <c r="I161" s="5">
        <f t="shared" si="19"/>
        <v>165356</v>
      </c>
      <c r="J161" s="11">
        <v>348400</v>
      </c>
      <c r="K161" s="5">
        <f t="shared" si="20"/>
        <v>8598512</v>
      </c>
      <c r="L161">
        <v>30</v>
      </c>
      <c r="M161" t="s">
        <v>105</v>
      </c>
      <c r="N161" t="s">
        <v>106</v>
      </c>
    </row>
    <row r="162" spans="1:14" x14ac:dyDescent="0.45">
      <c r="A162">
        <v>15</v>
      </c>
      <c r="B162" t="s">
        <v>1463</v>
      </c>
      <c r="C162" t="s">
        <v>1464</v>
      </c>
      <c r="D162" t="s">
        <v>1478</v>
      </c>
      <c r="E162">
        <v>15</v>
      </c>
      <c r="F162" s="8">
        <f t="shared" si="21"/>
        <v>0.9267857142857141</v>
      </c>
      <c r="G162" s="8">
        <f t="shared" si="22"/>
        <v>1.1455990866065193</v>
      </c>
      <c r="H162" s="11">
        <v>6600</v>
      </c>
      <c r="I162" s="5">
        <f t="shared" si="19"/>
        <v>162888</v>
      </c>
      <c r="J162" s="11">
        <v>343200</v>
      </c>
      <c r="K162" s="5">
        <f t="shared" si="20"/>
        <v>8470176</v>
      </c>
      <c r="L162">
        <v>23</v>
      </c>
      <c r="M162" t="s">
        <v>28</v>
      </c>
      <c r="N162" t="s">
        <v>401</v>
      </c>
    </row>
    <row r="163" spans="1:14" x14ac:dyDescent="0.45">
      <c r="A163">
        <v>728</v>
      </c>
      <c r="B163" t="s">
        <v>1463</v>
      </c>
      <c r="C163" t="s">
        <v>1800</v>
      </c>
      <c r="D163" t="s">
        <v>1810</v>
      </c>
      <c r="E163">
        <v>10</v>
      </c>
      <c r="F163" s="8">
        <f t="shared" si="21"/>
        <v>0.9267857142857141</v>
      </c>
      <c r="G163" s="8">
        <f t="shared" si="22"/>
        <v>1.1455990866065193</v>
      </c>
      <c r="H163" s="11">
        <v>6600</v>
      </c>
      <c r="I163" s="5">
        <f t="shared" si="19"/>
        <v>162888</v>
      </c>
      <c r="J163" s="11">
        <v>343200</v>
      </c>
      <c r="K163" s="5">
        <f t="shared" si="20"/>
        <v>8470176</v>
      </c>
      <c r="L163">
        <v>26</v>
      </c>
      <c r="M163" t="s">
        <v>50</v>
      </c>
      <c r="N163" t="s">
        <v>104</v>
      </c>
    </row>
    <row r="164" spans="1:14" x14ac:dyDescent="0.45">
      <c r="A164">
        <v>64</v>
      </c>
      <c r="B164" t="s">
        <v>1463</v>
      </c>
      <c r="C164" t="s">
        <v>1489</v>
      </c>
      <c r="D164" t="s">
        <v>1495</v>
      </c>
      <c r="E164">
        <v>6</v>
      </c>
      <c r="F164" s="8">
        <f t="shared" si="21"/>
        <v>0.91274350649350633</v>
      </c>
      <c r="G164" s="8">
        <f t="shared" si="22"/>
        <v>1.1282415246882387</v>
      </c>
      <c r="H164" s="11">
        <v>6500</v>
      </c>
      <c r="I164" s="5">
        <f t="shared" si="19"/>
        <v>160420</v>
      </c>
      <c r="J164" s="11">
        <v>338000</v>
      </c>
      <c r="K164" s="5">
        <f t="shared" si="20"/>
        <v>8341840</v>
      </c>
      <c r="L164">
        <v>29</v>
      </c>
      <c r="M164" t="s">
        <v>17</v>
      </c>
      <c r="N164" t="s">
        <v>207</v>
      </c>
    </row>
    <row r="165" spans="1:14" x14ac:dyDescent="0.45">
      <c r="A165">
        <v>65</v>
      </c>
      <c r="B165" t="s">
        <v>1463</v>
      </c>
      <c r="C165" t="s">
        <v>1489</v>
      </c>
      <c r="D165" t="s">
        <v>1496</v>
      </c>
      <c r="E165">
        <v>7</v>
      </c>
      <c r="F165" s="8">
        <f t="shared" si="21"/>
        <v>0.91274350649350633</v>
      </c>
      <c r="G165" s="8">
        <f t="shared" si="22"/>
        <v>1.1282415246882387</v>
      </c>
      <c r="H165" s="11">
        <v>6500</v>
      </c>
      <c r="I165" s="5">
        <f t="shared" si="19"/>
        <v>160420</v>
      </c>
      <c r="J165" s="11">
        <v>338000</v>
      </c>
      <c r="K165" s="5">
        <f t="shared" si="20"/>
        <v>8341840</v>
      </c>
      <c r="L165">
        <v>28</v>
      </c>
      <c r="M165" t="s">
        <v>26</v>
      </c>
      <c r="N165" t="s">
        <v>401</v>
      </c>
    </row>
    <row r="166" spans="1:14" x14ac:dyDescent="0.45">
      <c r="A166">
        <v>66</v>
      </c>
      <c r="B166" t="s">
        <v>1463</v>
      </c>
      <c r="C166" t="s">
        <v>1489</v>
      </c>
      <c r="D166" t="s">
        <v>1497</v>
      </c>
      <c r="E166">
        <v>8</v>
      </c>
      <c r="F166" s="8">
        <f t="shared" si="21"/>
        <v>0.91274350649350633</v>
      </c>
      <c r="G166" s="8">
        <f t="shared" si="22"/>
        <v>1.1282415246882387</v>
      </c>
      <c r="H166" s="11">
        <v>6500</v>
      </c>
      <c r="I166" s="5">
        <f t="shared" si="19"/>
        <v>160420</v>
      </c>
      <c r="J166" s="11">
        <v>338000</v>
      </c>
      <c r="K166" s="5">
        <f t="shared" si="20"/>
        <v>8341840</v>
      </c>
      <c r="L166">
        <v>25</v>
      </c>
      <c r="M166" t="s">
        <v>67</v>
      </c>
      <c r="N166" t="s">
        <v>401</v>
      </c>
    </row>
    <row r="167" spans="1:14" x14ac:dyDescent="0.45">
      <c r="A167">
        <v>178</v>
      </c>
      <c r="B167" t="s">
        <v>1463</v>
      </c>
      <c r="C167" t="s">
        <v>1540</v>
      </c>
      <c r="D167" t="s">
        <v>1551</v>
      </c>
      <c r="E167">
        <v>11</v>
      </c>
      <c r="F167" s="8">
        <f t="shared" si="21"/>
        <v>0.91274350649350633</v>
      </c>
      <c r="G167" s="8">
        <f t="shared" si="22"/>
        <v>1.1282415246882387</v>
      </c>
      <c r="H167" s="11">
        <v>6500</v>
      </c>
      <c r="I167" s="5">
        <f t="shared" si="19"/>
        <v>160420</v>
      </c>
      <c r="J167" s="11">
        <v>338000</v>
      </c>
      <c r="K167" s="5">
        <f t="shared" si="20"/>
        <v>8341840</v>
      </c>
      <c r="L167">
        <v>33</v>
      </c>
      <c r="M167" t="s">
        <v>28</v>
      </c>
      <c r="N167" t="s">
        <v>401</v>
      </c>
    </row>
    <row r="168" spans="1:14" x14ac:dyDescent="0.45">
      <c r="A168">
        <v>614</v>
      </c>
      <c r="B168" t="s">
        <v>1463</v>
      </c>
      <c r="C168" t="s">
        <v>1748</v>
      </c>
      <c r="D168" t="s">
        <v>1755</v>
      </c>
      <c r="E168">
        <v>7</v>
      </c>
      <c r="F168" s="8">
        <f t="shared" si="21"/>
        <v>0.91274350649350633</v>
      </c>
      <c r="G168" s="8">
        <f t="shared" si="22"/>
        <v>1.1282415246882387</v>
      </c>
      <c r="H168" s="11">
        <v>6500</v>
      </c>
      <c r="I168" s="5">
        <f t="shared" si="19"/>
        <v>160420</v>
      </c>
      <c r="J168" s="11">
        <v>338000</v>
      </c>
      <c r="K168" s="5">
        <f t="shared" si="20"/>
        <v>8341840</v>
      </c>
      <c r="L168">
        <v>33</v>
      </c>
      <c r="M168" t="s">
        <v>96</v>
      </c>
      <c r="N168" t="s">
        <v>401</v>
      </c>
    </row>
    <row r="169" spans="1:14" x14ac:dyDescent="0.45">
      <c r="A169">
        <v>454</v>
      </c>
      <c r="B169" t="s">
        <v>1463</v>
      </c>
      <c r="C169" t="s">
        <v>1671</v>
      </c>
      <c r="D169" t="s">
        <v>1674</v>
      </c>
      <c r="E169">
        <v>3</v>
      </c>
      <c r="F169" s="8">
        <f t="shared" si="21"/>
        <v>0.89870129870129856</v>
      </c>
      <c r="G169" s="8">
        <f t="shared" si="22"/>
        <v>1.110883962769958</v>
      </c>
      <c r="H169" s="11">
        <v>6400</v>
      </c>
      <c r="I169" s="5">
        <f t="shared" si="19"/>
        <v>157952</v>
      </c>
      <c r="J169" s="11">
        <v>332800</v>
      </c>
      <c r="K169" s="5">
        <f t="shared" si="20"/>
        <v>8213504</v>
      </c>
      <c r="L169">
        <v>26</v>
      </c>
      <c r="M169" t="s">
        <v>43</v>
      </c>
      <c r="N169" t="s">
        <v>994</v>
      </c>
    </row>
    <row r="170" spans="1:14" x14ac:dyDescent="0.45">
      <c r="A170">
        <v>508</v>
      </c>
      <c r="B170" t="s">
        <v>1463</v>
      </c>
      <c r="C170" t="s">
        <v>1698</v>
      </c>
      <c r="D170" t="s">
        <v>1703</v>
      </c>
      <c r="E170">
        <v>5</v>
      </c>
      <c r="F170" s="8">
        <f t="shared" si="21"/>
        <v>0.89870129870129856</v>
      </c>
      <c r="G170" s="8">
        <f t="shared" si="22"/>
        <v>1.110883962769958</v>
      </c>
      <c r="H170" s="11">
        <v>6400</v>
      </c>
      <c r="I170" s="5">
        <f t="shared" si="19"/>
        <v>157952</v>
      </c>
      <c r="J170" s="11">
        <v>332800</v>
      </c>
      <c r="K170" s="5">
        <f t="shared" si="20"/>
        <v>8213504</v>
      </c>
      <c r="L170">
        <v>25</v>
      </c>
      <c r="M170" t="s">
        <v>73</v>
      </c>
      <c r="N170" t="s">
        <v>18</v>
      </c>
    </row>
    <row r="171" spans="1:14" x14ac:dyDescent="0.45">
      <c r="A171">
        <v>615</v>
      </c>
      <c r="B171" t="s">
        <v>1463</v>
      </c>
      <c r="C171" t="s">
        <v>1748</v>
      </c>
      <c r="D171" t="s">
        <v>1756</v>
      </c>
      <c r="E171">
        <v>8</v>
      </c>
      <c r="F171" s="8">
        <f t="shared" si="21"/>
        <v>0.89870129870129856</v>
      </c>
      <c r="G171" s="8">
        <f t="shared" si="22"/>
        <v>1.110883962769958</v>
      </c>
      <c r="H171" s="11">
        <v>6400</v>
      </c>
      <c r="I171" s="5">
        <f t="shared" si="19"/>
        <v>157952</v>
      </c>
      <c r="J171" s="11">
        <v>332800</v>
      </c>
      <c r="K171" s="5">
        <f t="shared" si="20"/>
        <v>8213504</v>
      </c>
      <c r="L171">
        <v>32</v>
      </c>
      <c r="M171" t="s">
        <v>28</v>
      </c>
      <c r="N171" t="s">
        <v>401</v>
      </c>
    </row>
    <row r="172" spans="1:14" x14ac:dyDescent="0.45">
      <c r="A172">
        <v>781</v>
      </c>
      <c r="B172" t="s">
        <v>1463</v>
      </c>
      <c r="C172" t="s">
        <v>1827</v>
      </c>
      <c r="D172" t="s">
        <v>1835</v>
      </c>
      <c r="E172">
        <v>9</v>
      </c>
      <c r="F172" s="8">
        <f t="shared" si="21"/>
        <v>0.89870129870129856</v>
      </c>
      <c r="G172" s="8">
        <f t="shared" si="22"/>
        <v>1.110883962769958</v>
      </c>
      <c r="H172" s="11">
        <v>6400</v>
      </c>
      <c r="I172" s="5">
        <f t="shared" si="19"/>
        <v>157952</v>
      </c>
      <c r="J172" s="11">
        <v>332800</v>
      </c>
      <c r="K172" s="5">
        <f t="shared" si="20"/>
        <v>8213504</v>
      </c>
      <c r="L172">
        <v>22</v>
      </c>
      <c r="M172" t="s">
        <v>678</v>
      </c>
      <c r="N172" t="s">
        <v>401</v>
      </c>
    </row>
    <row r="173" spans="1:14" x14ac:dyDescent="0.45">
      <c r="A173">
        <v>16</v>
      </c>
      <c r="B173" t="s">
        <v>1463</v>
      </c>
      <c r="C173" t="s">
        <v>1464</v>
      </c>
      <c r="D173" t="s">
        <v>1479</v>
      </c>
      <c r="E173">
        <v>16</v>
      </c>
      <c r="F173" s="8">
        <f t="shared" si="21"/>
        <v>0.88465909090909078</v>
      </c>
      <c r="G173" s="8">
        <f t="shared" si="22"/>
        <v>1.0935264008516774</v>
      </c>
      <c r="H173" s="11">
        <v>6300</v>
      </c>
      <c r="I173" s="5">
        <f t="shared" si="19"/>
        <v>155484</v>
      </c>
      <c r="J173" s="11">
        <v>327600</v>
      </c>
      <c r="K173" s="5">
        <f t="shared" si="20"/>
        <v>8085168</v>
      </c>
      <c r="L173">
        <v>31</v>
      </c>
      <c r="M173" t="s">
        <v>296</v>
      </c>
      <c r="N173" t="s">
        <v>207</v>
      </c>
    </row>
    <row r="174" spans="1:14" x14ac:dyDescent="0.45">
      <c r="A174">
        <v>233</v>
      </c>
      <c r="B174" t="s">
        <v>1463</v>
      </c>
      <c r="C174" t="s">
        <v>1566</v>
      </c>
      <c r="D174" t="s">
        <v>1573</v>
      </c>
      <c r="E174">
        <v>7</v>
      </c>
      <c r="F174" s="8">
        <f t="shared" si="21"/>
        <v>0.88465909090909078</v>
      </c>
      <c r="G174" s="8">
        <f t="shared" si="22"/>
        <v>1.0935264008516774</v>
      </c>
      <c r="H174" s="11">
        <v>6300</v>
      </c>
      <c r="I174" s="5">
        <f t="shared" si="19"/>
        <v>155484</v>
      </c>
      <c r="J174" s="11">
        <v>327600</v>
      </c>
      <c r="K174" s="5">
        <f t="shared" si="20"/>
        <v>8085168</v>
      </c>
      <c r="L174">
        <v>27</v>
      </c>
      <c r="M174" t="s">
        <v>26</v>
      </c>
      <c r="N174" t="s">
        <v>401</v>
      </c>
    </row>
    <row r="175" spans="1:14" x14ac:dyDescent="0.45">
      <c r="A175">
        <v>782</v>
      </c>
      <c r="B175" t="s">
        <v>1463</v>
      </c>
      <c r="C175" t="s">
        <v>1827</v>
      </c>
      <c r="D175" t="s">
        <v>1836</v>
      </c>
      <c r="E175">
        <v>10</v>
      </c>
      <c r="F175" s="8">
        <f t="shared" si="21"/>
        <v>0.88465909090909078</v>
      </c>
      <c r="G175" s="8">
        <f t="shared" si="22"/>
        <v>1.0935264008516774</v>
      </c>
      <c r="H175" s="11">
        <v>6300</v>
      </c>
      <c r="I175" s="5">
        <f t="shared" si="19"/>
        <v>155484</v>
      </c>
      <c r="J175" s="11">
        <v>327600</v>
      </c>
      <c r="K175" s="5">
        <f t="shared" si="20"/>
        <v>8085168</v>
      </c>
      <c r="L175">
        <v>35</v>
      </c>
      <c r="M175" t="s">
        <v>72</v>
      </c>
      <c r="N175" t="s">
        <v>401</v>
      </c>
    </row>
    <row r="176" spans="1:14" x14ac:dyDescent="0.45">
      <c r="A176">
        <v>179</v>
      </c>
      <c r="B176" t="s">
        <v>1463</v>
      </c>
      <c r="C176" t="s">
        <v>1540</v>
      </c>
      <c r="D176" t="s">
        <v>1552</v>
      </c>
      <c r="E176">
        <v>12</v>
      </c>
      <c r="F176" s="8">
        <f t="shared" si="21"/>
        <v>0.8706168831168829</v>
      </c>
      <c r="G176" s="8">
        <f t="shared" si="22"/>
        <v>1.076168838933397</v>
      </c>
      <c r="H176" s="11">
        <v>6200</v>
      </c>
      <c r="I176" s="5">
        <f t="shared" si="19"/>
        <v>153016</v>
      </c>
      <c r="J176" s="11">
        <v>322400</v>
      </c>
      <c r="K176" s="5">
        <f t="shared" si="20"/>
        <v>7956832</v>
      </c>
      <c r="L176">
        <v>27</v>
      </c>
      <c r="M176" t="s">
        <v>70</v>
      </c>
      <c r="N176" t="s">
        <v>401</v>
      </c>
    </row>
    <row r="177" spans="1:14" x14ac:dyDescent="0.45">
      <c r="A177">
        <v>17</v>
      </c>
      <c r="B177" t="s">
        <v>1463</v>
      </c>
      <c r="C177" t="s">
        <v>1464</v>
      </c>
      <c r="D177" t="s">
        <v>1480</v>
      </c>
      <c r="E177">
        <v>17</v>
      </c>
      <c r="F177" s="8">
        <f t="shared" si="21"/>
        <v>0.85657467532467513</v>
      </c>
      <c r="G177" s="8">
        <f t="shared" si="22"/>
        <v>1.0588112770151163</v>
      </c>
      <c r="H177" s="11">
        <v>6100</v>
      </c>
      <c r="I177" s="5">
        <f t="shared" si="19"/>
        <v>150548</v>
      </c>
      <c r="J177" s="11">
        <v>317200</v>
      </c>
      <c r="K177" s="5">
        <f t="shared" si="20"/>
        <v>7828496</v>
      </c>
      <c r="L177">
        <v>34</v>
      </c>
      <c r="M177" t="s">
        <v>96</v>
      </c>
      <c r="N177" t="s">
        <v>401</v>
      </c>
    </row>
    <row r="178" spans="1:14" x14ac:dyDescent="0.45">
      <c r="A178">
        <v>67</v>
      </c>
      <c r="B178" t="s">
        <v>1463</v>
      </c>
      <c r="C178" t="s">
        <v>1489</v>
      </c>
      <c r="D178" t="s">
        <v>1498</v>
      </c>
      <c r="E178">
        <v>9</v>
      </c>
      <c r="F178" s="8">
        <f t="shared" si="21"/>
        <v>0.85657467532467513</v>
      </c>
      <c r="G178" s="8">
        <f t="shared" si="22"/>
        <v>1.0588112770151163</v>
      </c>
      <c r="H178" s="11">
        <v>6100</v>
      </c>
      <c r="I178" s="5">
        <f t="shared" si="19"/>
        <v>150548</v>
      </c>
      <c r="J178" s="11">
        <v>317200</v>
      </c>
      <c r="K178" s="5">
        <f t="shared" si="20"/>
        <v>7828496</v>
      </c>
      <c r="L178">
        <v>24</v>
      </c>
      <c r="M178" t="s">
        <v>61</v>
      </c>
      <c r="N178" t="s">
        <v>104</v>
      </c>
    </row>
    <row r="179" spans="1:14" x14ac:dyDescent="0.45">
      <c r="A179">
        <v>180</v>
      </c>
      <c r="B179" t="s">
        <v>1463</v>
      </c>
      <c r="C179" t="s">
        <v>1540</v>
      </c>
      <c r="D179" t="s">
        <v>1553</v>
      </c>
      <c r="E179">
        <v>13</v>
      </c>
      <c r="F179" s="8">
        <f t="shared" si="21"/>
        <v>0.85657467532467513</v>
      </c>
      <c r="G179" s="8">
        <f t="shared" si="22"/>
        <v>1.0588112770151163</v>
      </c>
      <c r="H179" s="11">
        <v>6100</v>
      </c>
      <c r="I179" s="5">
        <f t="shared" si="19"/>
        <v>150548</v>
      </c>
      <c r="J179" s="11">
        <v>317200</v>
      </c>
      <c r="K179" s="5">
        <f t="shared" si="20"/>
        <v>7828496</v>
      </c>
      <c r="L179">
        <v>27</v>
      </c>
      <c r="M179" t="s">
        <v>17</v>
      </c>
      <c r="N179" t="s">
        <v>104</v>
      </c>
    </row>
    <row r="180" spans="1:14" x14ac:dyDescent="0.45">
      <c r="A180">
        <v>616</v>
      </c>
      <c r="B180" t="s">
        <v>1463</v>
      </c>
      <c r="C180" t="s">
        <v>1748</v>
      </c>
      <c r="D180" t="s">
        <v>1757</v>
      </c>
      <c r="E180">
        <v>9</v>
      </c>
      <c r="F180" s="8">
        <f t="shared" si="21"/>
        <v>0.85657467532467513</v>
      </c>
      <c r="G180" s="8">
        <f t="shared" si="22"/>
        <v>1.0588112770151163</v>
      </c>
      <c r="H180" s="11">
        <v>6100</v>
      </c>
      <c r="I180" s="5">
        <f t="shared" si="19"/>
        <v>150548</v>
      </c>
      <c r="J180" s="11">
        <v>317200</v>
      </c>
      <c r="K180" s="5">
        <f t="shared" si="20"/>
        <v>7828496</v>
      </c>
      <c r="L180">
        <v>31</v>
      </c>
      <c r="M180" t="s">
        <v>70</v>
      </c>
      <c r="N180" t="s">
        <v>401</v>
      </c>
    </row>
    <row r="181" spans="1:14" x14ac:dyDescent="0.45">
      <c r="A181">
        <v>234</v>
      </c>
      <c r="B181" t="s">
        <v>1463</v>
      </c>
      <c r="C181" t="s">
        <v>1566</v>
      </c>
      <c r="D181" t="s">
        <v>1574</v>
      </c>
      <c r="E181">
        <v>8</v>
      </c>
      <c r="F181" s="8">
        <f t="shared" si="21"/>
        <v>0.84253246753246736</v>
      </c>
      <c r="G181" s="8">
        <f t="shared" si="22"/>
        <v>1.0414537150968357</v>
      </c>
      <c r="H181" s="11">
        <v>6000</v>
      </c>
      <c r="I181" s="5">
        <f t="shared" si="19"/>
        <v>148080</v>
      </c>
      <c r="J181" s="11">
        <v>312000</v>
      </c>
      <c r="K181" s="5">
        <f t="shared" si="20"/>
        <v>7700160</v>
      </c>
      <c r="L181">
        <v>24</v>
      </c>
      <c r="M181" t="s">
        <v>28</v>
      </c>
      <c r="N181" t="s">
        <v>401</v>
      </c>
    </row>
    <row r="182" spans="1:14" x14ac:dyDescent="0.45">
      <c r="A182">
        <v>568</v>
      </c>
      <c r="B182" t="s">
        <v>1463</v>
      </c>
      <c r="C182" t="s">
        <v>1723</v>
      </c>
      <c r="D182" t="s">
        <v>1735</v>
      </c>
      <c r="E182">
        <v>13</v>
      </c>
      <c r="F182" s="8">
        <f t="shared" si="21"/>
        <v>0.84253246753246736</v>
      </c>
      <c r="G182" s="8">
        <f t="shared" si="22"/>
        <v>1.0414537150968357</v>
      </c>
      <c r="H182" s="11">
        <v>6000</v>
      </c>
      <c r="I182" s="5">
        <f t="shared" si="19"/>
        <v>148080</v>
      </c>
      <c r="J182" s="11">
        <v>312000</v>
      </c>
      <c r="K182" s="5">
        <f t="shared" si="20"/>
        <v>7700160</v>
      </c>
      <c r="L182">
        <v>28</v>
      </c>
      <c r="M182" t="s">
        <v>28</v>
      </c>
      <c r="N182" t="s">
        <v>401</v>
      </c>
    </row>
    <row r="183" spans="1:14" x14ac:dyDescent="0.45">
      <c r="A183">
        <v>940</v>
      </c>
      <c r="B183" t="s">
        <v>1463</v>
      </c>
      <c r="C183" t="s">
        <v>1902</v>
      </c>
      <c r="D183" t="s">
        <v>1909</v>
      </c>
      <c r="E183">
        <v>8</v>
      </c>
      <c r="F183" s="8">
        <f t="shared" si="21"/>
        <v>0.84253246753246736</v>
      </c>
      <c r="G183" s="8">
        <f t="shared" si="22"/>
        <v>1.0414537150968357</v>
      </c>
      <c r="H183" s="11">
        <v>6000</v>
      </c>
      <c r="I183" s="5">
        <f t="shared" si="19"/>
        <v>148080</v>
      </c>
      <c r="J183" s="11">
        <v>312000</v>
      </c>
      <c r="K183" s="5">
        <f t="shared" si="20"/>
        <v>7700160</v>
      </c>
      <c r="L183">
        <v>26</v>
      </c>
      <c r="M183" t="s">
        <v>61</v>
      </c>
      <c r="N183" t="s">
        <v>299</v>
      </c>
    </row>
    <row r="184" spans="1:14" x14ac:dyDescent="0.45">
      <c r="A184">
        <v>360</v>
      </c>
      <c r="B184" t="s">
        <v>1463</v>
      </c>
      <c r="C184" t="s">
        <v>1619</v>
      </c>
      <c r="D184" t="s">
        <v>1636</v>
      </c>
      <c r="E184">
        <v>18</v>
      </c>
      <c r="F184" s="8">
        <f t="shared" si="21"/>
        <v>0.82849025974025958</v>
      </c>
      <c r="G184" s="8">
        <f t="shared" si="22"/>
        <v>1.0240961531785551</v>
      </c>
      <c r="H184" s="11">
        <v>5900</v>
      </c>
      <c r="I184" s="5">
        <f t="shared" si="19"/>
        <v>145612</v>
      </c>
      <c r="J184" s="11">
        <v>306800</v>
      </c>
      <c r="K184" s="5">
        <f t="shared" si="20"/>
        <v>7571824</v>
      </c>
      <c r="L184">
        <v>32</v>
      </c>
      <c r="M184" t="s">
        <v>63</v>
      </c>
      <c r="N184" t="s">
        <v>401</v>
      </c>
    </row>
    <row r="185" spans="1:14" x14ac:dyDescent="0.45">
      <c r="A185">
        <v>823</v>
      </c>
      <c r="B185" t="s">
        <v>1463</v>
      </c>
      <c r="C185" t="s">
        <v>1852</v>
      </c>
      <c r="D185" t="s">
        <v>1853</v>
      </c>
      <c r="E185">
        <v>2</v>
      </c>
      <c r="F185" s="8">
        <f t="shared" si="21"/>
        <v>0.82849025974025958</v>
      </c>
      <c r="G185" s="8">
        <f t="shared" si="22"/>
        <v>1.0240961531785551</v>
      </c>
      <c r="H185" s="11">
        <v>5900</v>
      </c>
      <c r="I185" s="5">
        <f t="shared" si="19"/>
        <v>145612</v>
      </c>
      <c r="J185" s="11">
        <v>306800</v>
      </c>
      <c r="K185" s="5">
        <f t="shared" si="20"/>
        <v>7571824</v>
      </c>
      <c r="L185">
        <v>25</v>
      </c>
      <c r="M185" t="s">
        <v>45</v>
      </c>
      <c r="N185" t="s">
        <v>34</v>
      </c>
    </row>
    <row r="186" spans="1:14" x14ac:dyDescent="0.45">
      <c r="A186">
        <v>824</v>
      </c>
      <c r="B186" t="s">
        <v>1463</v>
      </c>
      <c r="C186" t="s">
        <v>1852</v>
      </c>
      <c r="D186" t="s">
        <v>1854</v>
      </c>
      <c r="E186">
        <v>3</v>
      </c>
      <c r="F186" s="8">
        <f t="shared" si="21"/>
        <v>0.81444805194805181</v>
      </c>
      <c r="G186" s="8">
        <f t="shared" si="22"/>
        <v>1.0067385912602744</v>
      </c>
      <c r="H186" s="11">
        <v>5800</v>
      </c>
      <c r="I186" s="5">
        <f t="shared" si="19"/>
        <v>143144</v>
      </c>
      <c r="J186" s="11">
        <v>301600</v>
      </c>
      <c r="K186" s="5">
        <f t="shared" si="20"/>
        <v>7443488</v>
      </c>
      <c r="L186">
        <v>34</v>
      </c>
      <c r="M186" t="s">
        <v>67</v>
      </c>
      <c r="N186" t="s">
        <v>401</v>
      </c>
    </row>
    <row r="187" spans="1:14" x14ac:dyDescent="0.45">
      <c r="A187">
        <v>68</v>
      </c>
      <c r="B187" t="s">
        <v>1463</v>
      </c>
      <c r="C187" t="s">
        <v>1489</v>
      </c>
      <c r="D187" t="s">
        <v>1499</v>
      </c>
      <c r="E187">
        <v>10</v>
      </c>
      <c r="F187" s="8">
        <f t="shared" si="21"/>
        <v>0.77232142857142838</v>
      </c>
      <c r="G187" s="8">
        <f t="shared" si="22"/>
        <v>0.95466590550543273</v>
      </c>
      <c r="H187" s="11">
        <v>5500</v>
      </c>
      <c r="I187" s="5">
        <f t="shared" si="19"/>
        <v>135740</v>
      </c>
      <c r="J187" s="11">
        <v>286000</v>
      </c>
      <c r="K187" s="5">
        <f t="shared" si="20"/>
        <v>7058480</v>
      </c>
      <c r="L187">
        <v>25</v>
      </c>
      <c r="M187" t="s">
        <v>22</v>
      </c>
      <c r="N187" t="s">
        <v>299</v>
      </c>
    </row>
    <row r="188" spans="1:14" x14ac:dyDescent="0.45">
      <c r="A188">
        <v>126</v>
      </c>
      <c r="B188" t="s">
        <v>1463</v>
      </c>
      <c r="C188" t="s">
        <v>1514</v>
      </c>
      <c r="D188" t="s">
        <v>1527</v>
      </c>
      <c r="E188">
        <v>12</v>
      </c>
      <c r="F188" s="8">
        <f t="shared" si="21"/>
        <v>0.77232142857142838</v>
      </c>
      <c r="G188" s="8">
        <f t="shared" si="22"/>
        <v>0.95466590550543273</v>
      </c>
      <c r="H188" s="11">
        <v>5500</v>
      </c>
      <c r="I188" s="5">
        <f t="shared" si="19"/>
        <v>135740</v>
      </c>
      <c r="J188" s="11">
        <v>286000</v>
      </c>
      <c r="K188" s="5">
        <f t="shared" si="20"/>
        <v>7058480</v>
      </c>
      <c r="L188">
        <v>23</v>
      </c>
      <c r="M188" t="s">
        <v>20</v>
      </c>
      <c r="N188" t="s">
        <v>401</v>
      </c>
    </row>
    <row r="189" spans="1:14" x14ac:dyDescent="0.45">
      <c r="A189">
        <v>181</v>
      </c>
      <c r="B189" t="s">
        <v>1463</v>
      </c>
      <c r="C189" t="s">
        <v>1540</v>
      </c>
      <c r="D189" t="s">
        <v>1554</v>
      </c>
      <c r="E189">
        <v>14</v>
      </c>
      <c r="F189" s="8">
        <f t="shared" si="21"/>
        <v>0.77232142857142838</v>
      </c>
      <c r="G189" s="8">
        <f t="shared" si="22"/>
        <v>0.95466590550543273</v>
      </c>
      <c r="H189" s="11">
        <v>5500</v>
      </c>
      <c r="I189" s="5">
        <f t="shared" si="19"/>
        <v>135740</v>
      </c>
      <c r="J189" s="11">
        <v>286000</v>
      </c>
      <c r="K189" s="5">
        <f t="shared" si="20"/>
        <v>7058480</v>
      </c>
      <c r="L189">
        <v>23</v>
      </c>
      <c r="M189" t="s">
        <v>40</v>
      </c>
      <c r="N189" t="s">
        <v>147</v>
      </c>
    </row>
    <row r="190" spans="1:14" x14ac:dyDescent="0.45">
      <c r="A190">
        <v>941</v>
      </c>
      <c r="B190" t="s">
        <v>1463</v>
      </c>
      <c r="C190" t="s">
        <v>1902</v>
      </c>
      <c r="D190" t="s">
        <v>1910</v>
      </c>
      <c r="E190">
        <v>9</v>
      </c>
      <c r="F190" s="8">
        <f t="shared" si="21"/>
        <v>0.77232142857142838</v>
      </c>
      <c r="G190" s="8">
        <f t="shared" si="22"/>
        <v>0.95466590550543273</v>
      </c>
      <c r="H190" s="11">
        <v>5500</v>
      </c>
      <c r="I190" s="5">
        <f t="shared" si="19"/>
        <v>135740</v>
      </c>
      <c r="J190" s="11">
        <v>286000</v>
      </c>
      <c r="K190" s="5">
        <f t="shared" si="20"/>
        <v>7058480</v>
      </c>
      <c r="L190">
        <v>31</v>
      </c>
      <c r="M190" t="s">
        <v>22</v>
      </c>
      <c r="N190" t="s">
        <v>104</v>
      </c>
    </row>
    <row r="191" spans="1:14" x14ac:dyDescent="0.45">
      <c r="A191">
        <v>569</v>
      </c>
      <c r="B191" t="s">
        <v>1463</v>
      </c>
      <c r="C191" t="s">
        <v>1723</v>
      </c>
      <c r="D191" t="s">
        <v>1736</v>
      </c>
      <c r="E191">
        <v>14</v>
      </c>
      <c r="F191" s="8">
        <f t="shared" si="21"/>
        <v>0.75827922077922061</v>
      </c>
      <c r="G191" s="8">
        <f t="shared" si="22"/>
        <v>0.93730834358715209</v>
      </c>
      <c r="H191" s="11">
        <v>5400</v>
      </c>
      <c r="I191" s="5">
        <f t="shared" si="19"/>
        <v>133272</v>
      </c>
      <c r="J191" s="11">
        <v>280800</v>
      </c>
      <c r="K191" s="5">
        <f t="shared" si="20"/>
        <v>6930144</v>
      </c>
      <c r="L191">
        <v>27</v>
      </c>
      <c r="M191" t="s">
        <v>63</v>
      </c>
      <c r="N191" t="s">
        <v>147</v>
      </c>
    </row>
    <row r="192" spans="1:14" x14ac:dyDescent="0.45">
      <c r="A192">
        <v>235</v>
      </c>
      <c r="B192" t="s">
        <v>1463</v>
      </c>
      <c r="C192" t="s">
        <v>1566</v>
      </c>
      <c r="D192" t="s">
        <v>1575</v>
      </c>
      <c r="E192">
        <v>9</v>
      </c>
      <c r="F192" s="8">
        <f t="shared" si="21"/>
        <v>0.74423701298701284</v>
      </c>
      <c r="G192" s="8">
        <f t="shared" si="22"/>
        <v>0.91995078166887156</v>
      </c>
      <c r="H192" s="11">
        <v>5300</v>
      </c>
      <c r="I192" s="5">
        <f t="shared" si="19"/>
        <v>130804</v>
      </c>
      <c r="J192" s="11">
        <v>275600</v>
      </c>
      <c r="K192" s="5">
        <f t="shared" si="20"/>
        <v>6801808</v>
      </c>
      <c r="L192">
        <v>31</v>
      </c>
      <c r="M192" t="s">
        <v>48</v>
      </c>
      <c r="N192" t="s">
        <v>18</v>
      </c>
    </row>
    <row r="193" spans="1:14" x14ac:dyDescent="0.45">
      <c r="A193">
        <v>302</v>
      </c>
      <c r="B193" t="s">
        <v>1463</v>
      </c>
      <c r="C193" t="s">
        <v>1592</v>
      </c>
      <c r="D193" t="s">
        <v>1604</v>
      </c>
      <c r="E193">
        <v>12</v>
      </c>
      <c r="F193" s="8">
        <f t="shared" si="21"/>
        <v>0.74423701298701284</v>
      </c>
      <c r="G193" s="8">
        <f t="shared" si="22"/>
        <v>0.91995078166887156</v>
      </c>
      <c r="H193" s="11">
        <v>5300</v>
      </c>
      <c r="I193" s="5">
        <f t="shared" si="19"/>
        <v>130804</v>
      </c>
      <c r="J193" s="11">
        <v>275600</v>
      </c>
      <c r="K193" s="5">
        <f t="shared" si="20"/>
        <v>6801808</v>
      </c>
      <c r="L193">
        <v>24</v>
      </c>
      <c r="M193" t="s">
        <v>17</v>
      </c>
      <c r="N193" t="s">
        <v>299</v>
      </c>
    </row>
    <row r="194" spans="1:14" x14ac:dyDescent="0.45">
      <c r="A194">
        <v>361</v>
      </c>
      <c r="B194" t="s">
        <v>1463</v>
      </c>
      <c r="C194" t="s">
        <v>1619</v>
      </c>
      <c r="D194" t="s">
        <v>1637</v>
      </c>
      <c r="E194">
        <v>19</v>
      </c>
      <c r="F194" s="8">
        <f t="shared" si="21"/>
        <v>0.74423701298701284</v>
      </c>
      <c r="G194" s="8">
        <f t="shared" si="22"/>
        <v>0.91995078166887156</v>
      </c>
      <c r="H194" s="11">
        <v>5300</v>
      </c>
      <c r="I194" s="5">
        <f t="shared" ref="I194:I257" si="23">H194*$P$3</f>
        <v>130804</v>
      </c>
      <c r="J194" s="11">
        <v>275600</v>
      </c>
      <c r="K194" s="5">
        <f t="shared" ref="K194:K257" si="24">J194*$P$3</f>
        <v>6801808</v>
      </c>
      <c r="L194">
        <v>29</v>
      </c>
      <c r="M194" t="s">
        <v>66</v>
      </c>
      <c r="N194" t="s">
        <v>401</v>
      </c>
    </row>
    <row r="195" spans="1:14" x14ac:dyDescent="0.45">
      <c r="A195">
        <v>617</v>
      </c>
      <c r="B195" t="s">
        <v>1463</v>
      </c>
      <c r="C195" t="s">
        <v>1748</v>
      </c>
      <c r="D195" t="s">
        <v>1758</v>
      </c>
      <c r="E195">
        <v>10</v>
      </c>
      <c r="F195" s="8">
        <f t="shared" ref="F195:F258" si="25">K195/$Q$7</f>
        <v>0.74423701298701284</v>
      </c>
      <c r="G195" s="8">
        <f t="shared" ref="G195:G258" si="26">K195/$Q$6</f>
        <v>0.91995078166887156</v>
      </c>
      <c r="H195" s="11">
        <v>5300</v>
      </c>
      <c r="I195" s="5">
        <f t="shared" si="23"/>
        <v>130804</v>
      </c>
      <c r="J195" s="11">
        <v>275600</v>
      </c>
      <c r="K195" s="5">
        <f t="shared" si="24"/>
        <v>6801808</v>
      </c>
      <c r="L195">
        <v>29</v>
      </c>
      <c r="M195" t="s">
        <v>73</v>
      </c>
      <c r="N195" t="s">
        <v>104</v>
      </c>
    </row>
    <row r="196" spans="1:14" x14ac:dyDescent="0.45">
      <c r="A196">
        <v>900</v>
      </c>
      <c r="B196" t="s">
        <v>1463</v>
      </c>
      <c r="C196" t="s">
        <v>1876</v>
      </c>
      <c r="D196" t="s">
        <v>1896</v>
      </c>
      <c r="E196">
        <v>20</v>
      </c>
      <c r="F196" s="8">
        <f t="shared" si="25"/>
        <v>0.74423701298701284</v>
      </c>
      <c r="G196" s="8">
        <f t="shared" si="26"/>
        <v>0.91995078166887156</v>
      </c>
      <c r="H196" s="11">
        <v>5300</v>
      </c>
      <c r="I196" s="5">
        <f t="shared" si="23"/>
        <v>130804</v>
      </c>
      <c r="J196" s="11">
        <v>275600</v>
      </c>
      <c r="K196" s="5">
        <f t="shared" si="24"/>
        <v>6801808</v>
      </c>
      <c r="L196">
        <v>22</v>
      </c>
      <c r="M196" t="s">
        <v>63</v>
      </c>
      <c r="N196" t="s">
        <v>401</v>
      </c>
    </row>
    <row r="197" spans="1:14" x14ac:dyDescent="0.45">
      <c r="A197">
        <v>455</v>
      </c>
      <c r="B197" t="s">
        <v>1463</v>
      </c>
      <c r="C197" t="s">
        <v>1671</v>
      </c>
      <c r="D197" t="s">
        <v>1675</v>
      </c>
      <c r="E197">
        <v>4</v>
      </c>
      <c r="F197" s="8">
        <f t="shared" si="25"/>
        <v>0.73019480519480506</v>
      </c>
      <c r="G197" s="8">
        <f t="shared" si="26"/>
        <v>0.90259321975059092</v>
      </c>
      <c r="H197" s="11">
        <v>5200</v>
      </c>
      <c r="I197" s="5">
        <f t="shared" si="23"/>
        <v>128336</v>
      </c>
      <c r="J197" s="11">
        <v>270400</v>
      </c>
      <c r="K197" s="5">
        <f t="shared" si="24"/>
        <v>6673472</v>
      </c>
      <c r="L197">
        <v>25</v>
      </c>
      <c r="M197" t="s">
        <v>50</v>
      </c>
      <c r="N197" t="s">
        <v>106</v>
      </c>
    </row>
    <row r="198" spans="1:14" x14ac:dyDescent="0.45">
      <c r="A198">
        <v>69</v>
      </c>
      <c r="B198" t="s">
        <v>1463</v>
      </c>
      <c r="C198" t="s">
        <v>1489</v>
      </c>
      <c r="D198" t="s">
        <v>1500</v>
      </c>
      <c r="E198">
        <v>11</v>
      </c>
      <c r="F198" s="8">
        <f t="shared" si="25"/>
        <v>0.71615259740259729</v>
      </c>
      <c r="G198" s="8">
        <f t="shared" si="26"/>
        <v>0.8852356578323104</v>
      </c>
      <c r="H198" s="11">
        <v>5100</v>
      </c>
      <c r="I198" s="5">
        <f t="shared" si="23"/>
        <v>125868</v>
      </c>
      <c r="J198" s="11">
        <v>265200</v>
      </c>
      <c r="K198" s="5">
        <f t="shared" si="24"/>
        <v>6545136</v>
      </c>
      <c r="L198">
        <v>24</v>
      </c>
      <c r="M198" t="s">
        <v>28</v>
      </c>
      <c r="N198" t="s">
        <v>401</v>
      </c>
    </row>
    <row r="199" spans="1:14" x14ac:dyDescent="0.45">
      <c r="A199">
        <v>182</v>
      </c>
      <c r="B199" t="s">
        <v>1463</v>
      </c>
      <c r="C199" t="s">
        <v>1540</v>
      </c>
      <c r="D199" t="s">
        <v>1555</v>
      </c>
      <c r="E199">
        <v>15</v>
      </c>
      <c r="F199" s="8">
        <f t="shared" si="25"/>
        <v>0.71615259740259729</v>
      </c>
      <c r="G199" s="8">
        <f t="shared" si="26"/>
        <v>0.8852356578323104</v>
      </c>
      <c r="H199" s="11">
        <v>5100</v>
      </c>
      <c r="I199" s="5">
        <f t="shared" si="23"/>
        <v>125868</v>
      </c>
      <c r="J199" s="11">
        <v>265200</v>
      </c>
      <c r="K199" s="5">
        <f t="shared" si="24"/>
        <v>6545136</v>
      </c>
      <c r="L199">
        <v>28</v>
      </c>
      <c r="M199" t="s">
        <v>50</v>
      </c>
      <c r="N199" t="s">
        <v>147</v>
      </c>
    </row>
    <row r="200" spans="1:14" x14ac:dyDescent="0.45">
      <c r="A200">
        <v>236</v>
      </c>
      <c r="B200" t="s">
        <v>1463</v>
      </c>
      <c r="C200" t="s">
        <v>1566</v>
      </c>
      <c r="D200" t="s">
        <v>1576</v>
      </c>
      <c r="E200">
        <v>10</v>
      </c>
      <c r="F200" s="8">
        <f t="shared" si="25"/>
        <v>0.71615259740259729</v>
      </c>
      <c r="G200" s="8">
        <f t="shared" si="26"/>
        <v>0.8852356578323104</v>
      </c>
      <c r="H200" s="11">
        <v>5100</v>
      </c>
      <c r="I200" s="5">
        <f t="shared" si="23"/>
        <v>125868</v>
      </c>
      <c r="J200" s="11">
        <v>265200</v>
      </c>
      <c r="K200" s="5">
        <f t="shared" si="24"/>
        <v>6545136</v>
      </c>
      <c r="L200">
        <v>22</v>
      </c>
      <c r="M200" t="s">
        <v>26</v>
      </c>
      <c r="N200" t="s">
        <v>401</v>
      </c>
    </row>
    <row r="201" spans="1:14" x14ac:dyDescent="0.45">
      <c r="A201">
        <v>303</v>
      </c>
      <c r="B201" t="s">
        <v>1463</v>
      </c>
      <c r="C201" t="s">
        <v>1592</v>
      </c>
      <c r="D201" t="s">
        <v>1605</v>
      </c>
      <c r="E201">
        <v>13</v>
      </c>
      <c r="F201" s="8">
        <f t="shared" si="25"/>
        <v>0.71615259740259729</v>
      </c>
      <c r="G201" s="8">
        <f t="shared" si="26"/>
        <v>0.8852356578323104</v>
      </c>
      <c r="H201" s="11">
        <v>5100</v>
      </c>
      <c r="I201" s="5">
        <f t="shared" si="23"/>
        <v>125868</v>
      </c>
      <c r="J201" s="11">
        <v>265200</v>
      </c>
      <c r="K201" s="5">
        <f t="shared" si="24"/>
        <v>6545136</v>
      </c>
      <c r="L201">
        <v>26</v>
      </c>
      <c r="M201" t="s">
        <v>61</v>
      </c>
      <c r="N201" t="s">
        <v>104</v>
      </c>
    </row>
    <row r="202" spans="1:14" x14ac:dyDescent="0.45">
      <c r="A202">
        <v>456</v>
      </c>
      <c r="B202" t="s">
        <v>1463</v>
      </c>
      <c r="C202" t="s">
        <v>1671</v>
      </c>
      <c r="D202" t="s">
        <v>1676</v>
      </c>
      <c r="E202">
        <v>5</v>
      </c>
      <c r="F202" s="8">
        <f t="shared" si="25"/>
        <v>0.71615259740259729</v>
      </c>
      <c r="G202" s="8">
        <f t="shared" si="26"/>
        <v>0.8852356578323104</v>
      </c>
      <c r="H202" s="11">
        <v>5100</v>
      </c>
      <c r="I202" s="5">
        <f t="shared" si="23"/>
        <v>125868</v>
      </c>
      <c r="J202" s="11">
        <v>265200</v>
      </c>
      <c r="K202" s="5">
        <f t="shared" si="24"/>
        <v>6545136</v>
      </c>
      <c r="L202">
        <v>27</v>
      </c>
      <c r="M202" t="s">
        <v>26</v>
      </c>
      <c r="N202" t="s">
        <v>401</v>
      </c>
    </row>
    <row r="203" spans="1:14" x14ac:dyDescent="0.45">
      <c r="A203">
        <v>618</v>
      </c>
      <c r="B203" t="s">
        <v>1463</v>
      </c>
      <c r="C203" t="s">
        <v>1748</v>
      </c>
      <c r="D203" t="s">
        <v>1759</v>
      </c>
      <c r="E203">
        <v>11</v>
      </c>
      <c r="F203" s="8">
        <f t="shared" si="25"/>
        <v>0.71615259740259729</v>
      </c>
      <c r="G203" s="8">
        <f t="shared" si="26"/>
        <v>0.8852356578323104</v>
      </c>
      <c r="H203" s="11">
        <v>5100</v>
      </c>
      <c r="I203" s="5">
        <f t="shared" si="23"/>
        <v>125868</v>
      </c>
      <c r="J203" s="11">
        <v>265200</v>
      </c>
      <c r="K203" s="5">
        <f t="shared" si="24"/>
        <v>6545136</v>
      </c>
      <c r="L203">
        <v>27</v>
      </c>
      <c r="M203" t="s">
        <v>231</v>
      </c>
      <c r="N203" t="s">
        <v>401</v>
      </c>
    </row>
    <row r="204" spans="1:14" x14ac:dyDescent="0.45">
      <c r="A204">
        <v>619</v>
      </c>
      <c r="B204" t="s">
        <v>1463</v>
      </c>
      <c r="C204" t="s">
        <v>1748</v>
      </c>
      <c r="D204" t="s">
        <v>1760</v>
      </c>
      <c r="E204">
        <v>12</v>
      </c>
      <c r="F204" s="8">
        <f t="shared" si="25"/>
        <v>0.71615259740259729</v>
      </c>
      <c r="G204" s="8">
        <f t="shared" si="26"/>
        <v>0.8852356578323104</v>
      </c>
      <c r="H204" s="11">
        <v>5100</v>
      </c>
      <c r="I204" s="5">
        <f t="shared" si="23"/>
        <v>125868</v>
      </c>
      <c r="J204" s="11">
        <v>265200</v>
      </c>
      <c r="K204" s="5">
        <f t="shared" si="24"/>
        <v>6545136</v>
      </c>
      <c r="L204">
        <v>25</v>
      </c>
      <c r="M204" t="s">
        <v>26</v>
      </c>
      <c r="N204" t="s">
        <v>299</v>
      </c>
    </row>
    <row r="205" spans="1:14" x14ac:dyDescent="0.45">
      <c r="A205">
        <v>362</v>
      </c>
      <c r="B205" t="s">
        <v>1463</v>
      </c>
      <c r="C205" t="s">
        <v>1619</v>
      </c>
      <c r="D205" t="s">
        <v>1638</v>
      </c>
      <c r="E205">
        <v>20</v>
      </c>
      <c r="F205" s="8">
        <f t="shared" si="25"/>
        <v>0.70211038961038952</v>
      </c>
      <c r="G205" s="8">
        <f t="shared" si="26"/>
        <v>0.86787809591402976</v>
      </c>
      <c r="H205" s="11">
        <v>5000</v>
      </c>
      <c r="I205" s="5">
        <f t="shared" si="23"/>
        <v>123400</v>
      </c>
      <c r="J205" s="11">
        <v>260000</v>
      </c>
      <c r="K205" s="5">
        <f t="shared" si="24"/>
        <v>6416800</v>
      </c>
      <c r="L205">
        <v>24</v>
      </c>
      <c r="M205" t="s">
        <v>40</v>
      </c>
      <c r="N205" t="s">
        <v>677</v>
      </c>
    </row>
    <row r="206" spans="1:14" x14ac:dyDescent="0.45">
      <c r="A206">
        <v>363</v>
      </c>
      <c r="B206" t="s">
        <v>1463</v>
      </c>
      <c r="C206" t="s">
        <v>1619</v>
      </c>
      <c r="D206" t="s">
        <v>1639</v>
      </c>
      <c r="E206">
        <v>21</v>
      </c>
      <c r="F206" s="8">
        <f t="shared" si="25"/>
        <v>0.70211038961038952</v>
      </c>
      <c r="G206" s="8">
        <f t="shared" si="26"/>
        <v>0.86787809591402976</v>
      </c>
      <c r="H206" s="11">
        <v>5000</v>
      </c>
      <c r="I206" s="5">
        <f t="shared" si="23"/>
        <v>123400</v>
      </c>
      <c r="J206" s="11">
        <v>260000</v>
      </c>
      <c r="K206" s="5">
        <f t="shared" si="24"/>
        <v>6416800</v>
      </c>
      <c r="L206">
        <v>25</v>
      </c>
      <c r="M206" t="s">
        <v>43</v>
      </c>
      <c r="N206" t="s">
        <v>18</v>
      </c>
    </row>
    <row r="207" spans="1:14" x14ac:dyDescent="0.45">
      <c r="A207">
        <v>729</v>
      </c>
      <c r="B207" t="s">
        <v>1463</v>
      </c>
      <c r="C207" t="s">
        <v>1800</v>
      </c>
      <c r="D207" t="s">
        <v>1811</v>
      </c>
      <c r="E207">
        <v>11</v>
      </c>
      <c r="F207" s="8">
        <f t="shared" si="25"/>
        <v>0.70211038961038952</v>
      </c>
      <c r="G207" s="8">
        <f t="shared" si="26"/>
        <v>0.86787809591402976</v>
      </c>
      <c r="H207" s="11">
        <v>5000</v>
      </c>
      <c r="I207" s="5">
        <f t="shared" si="23"/>
        <v>123400</v>
      </c>
      <c r="J207" s="11">
        <v>260000</v>
      </c>
      <c r="K207" s="5">
        <f t="shared" si="24"/>
        <v>6416800</v>
      </c>
      <c r="L207">
        <v>22</v>
      </c>
      <c r="M207" t="s">
        <v>65</v>
      </c>
      <c r="N207" t="s">
        <v>401</v>
      </c>
    </row>
    <row r="208" spans="1:14" x14ac:dyDescent="0.45">
      <c r="A208">
        <v>783</v>
      </c>
      <c r="B208" t="s">
        <v>1463</v>
      </c>
      <c r="C208" t="s">
        <v>1827</v>
      </c>
      <c r="D208" t="s">
        <v>1837</v>
      </c>
      <c r="E208">
        <v>11</v>
      </c>
      <c r="F208" s="8">
        <f t="shared" si="25"/>
        <v>0.70211038961038952</v>
      </c>
      <c r="G208" s="8">
        <f t="shared" si="26"/>
        <v>0.86787809591402976</v>
      </c>
      <c r="H208" s="11">
        <v>5000</v>
      </c>
      <c r="I208" s="5">
        <f t="shared" si="23"/>
        <v>123400</v>
      </c>
      <c r="J208" s="11">
        <v>260000</v>
      </c>
      <c r="K208" s="5">
        <f t="shared" si="24"/>
        <v>6416800</v>
      </c>
      <c r="L208">
        <v>27</v>
      </c>
      <c r="M208" t="s">
        <v>62</v>
      </c>
      <c r="N208" t="s">
        <v>401</v>
      </c>
    </row>
    <row r="209" spans="1:14" x14ac:dyDescent="0.45">
      <c r="A209">
        <v>825</v>
      </c>
      <c r="B209" t="s">
        <v>1463</v>
      </c>
      <c r="C209" t="s">
        <v>1852</v>
      </c>
      <c r="D209" t="s">
        <v>1855</v>
      </c>
      <c r="E209">
        <v>4</v>
      </c>
      <c r="F209" s="8">
        <f t="shared" si="25"/>
        <v>0.70211038961038952</v>
      </c>
      <c r="G209" s="8">
        <f t="shared" si="26"/>
        <v>0.86787809591402976</v>
      </c>
      <c r="H209" s="11">
        <v>5000</v>
      </c>
      <c r="I209" s="5">
        <f t="shared" si="23"/>
        <v>123400</v>
      </c>
      <c r="J209" s="11">
        <v>260000</v>
      </c>
      <c r="K209" s="5">
        <f t="shared" si="24"/>
        <v>6416800</v>
      </c>
      <c r="L209">
        <v>27</v>
      </c>
      <c r="M209" t="s">
        <v>33</v>
      </c>
      <c r="N209" t="s">
        <v>34</v>
      </c>
    </row>
    <row r="210" spans="1:14" x14ac:dyDescent="0.45">
      <c r="A210">
        <v>620</v>
      </c>
      <c r="B210" t="s">
        <v>1463</v>
      </c>
      <c r="C210" t="s">
        <v>1748</v>
      </c>
      <c r="D210" t="s">
        <v>1761</v>
      </c>
      <c r="E210">
        <v>13</v>
      </c>
      <c r="F210" s="8">
        <f t="shared" si="25"/>
        <v>0.68806818181818163</v>
      </c>
      <c r="G210" s="8">
        <f t="shared" si="26"/>
        <v>0.85052053399574912</v>
      </c>
      <c r="H210" s="11">
        <v>4900</v>
      </c>
      <c r="I210" s="5">
        <f t="shared" si="23"/>
        <v>120932</v>
      </c>
      <c r="J210" s="11">
        <v>254800</v>
      </c>
      <c r="K210" s="5">
        <f t="shared" si="24"/>
        <v>6288464</v>
      </c>
      <c r="L210">
        <v>29</v>
      </c>
      <c r="M210" t="s">
        <v>22</v>
      </c>
      <c r="N210" t="s">
        <v>34</v>
      </c>
    </row>
    <row r="211" spans="1:14" x14ac:dyDescent="0.45">
      <c r="A211">
        <v>621</v>
      </c>
      <c r="B211" t="s">
        <v>1463</v>
      </c>
      <c r="C211" t="s">
        <v>1748</v>
      </c>
      <c r="D211" t="s">
        <v>1762</v>
      </c>
      <c r="E211">
        <v>14</v>
      </c>
      <c r="F211" s="8">
        <f t="shared" si="25"/>
        <v>0.68806818181818163</v>
      </c>
      <c r="G211" s="8">
        <f t="shared" si="26"/>
        <v>0.85052053399574912</v>
      </c>
      <c r="H211" s="11">
        <v>4900</v>
      </c>
      <c r="I211" s="5">
        <f t="shared" si="23"/>
        <v>120932</v>
      </c>
      <c r="J211" s="11">
        <v>254800</v>
      </c>
      <c r="K211" s="5">
        <f t="shared" si="24"/>
        <v>6288464</v>
      </c>
      <c r="L211">
        <v>29</v>
      </c>
      <c r="M211" t="s">
        <v>40</v>
      </c>
      <c r="N211" t="s">
        <v>18</v>
      </c>
    </row>
    <row r="212" spans="1:14" x14ac:dyDescent="0.45">
      <c r="A212">
        <v>678</v>
      </c>
      <c r="B212" t="s">
        <v>1463</v>
      </c>
      <c r="C212" t="s">
        <v>1775</v>
      </c>
      <c r="D212" t="s">
        <v>1779</v>
      </c>
      <c r="E212">
        <v>4</v>
      </c>
      <c r="F212" s="8">
        <f t="shared" si="25"/>
        <v>0.68806818181818163</v>
      </c>
      <c r="G212" s="8">
        <f t="shared" si="26"/>
        <v>0.85052053399574912</v>
      </c>
      <c r="H212" s="11">
        <v>4900</v>
      </c>
      <c r="I212" s="5">
        <f t="shared" si="23"/>
        <v>120932</v>
      </c>
      <c r="J212" s="11">
        <v>254800</v>
      </c>
      <c r="K212" s="5">
        <f t="shared" si="24"/>
        <v>6288464</v>
      </c>
      <c r="L212">
        <v>30</v>
      </c>
      <c r="M212" t="s">
        <v>45</v>
      </c>
      <c r="N212" t="s">
        <v>104</v>
      </c>
    </row>
    <row r="213" spans="1:14" x14ac:dyDescent="0.45">
      <c r="A213">
        <v>730</v>
      </c>
      <c r="B213" t="s">
        <v>1463</v>
      </c>
      <c r="C213" t="s">
        <v>1800</v>
      </c>
      <c r="D213" t="s">
        <v>1812</v>
      </c>
      <c r="E213">
        <v>12</v>
      </c>
      <c r="F213" s="8">
        <f t="shared" si="25"/>
        <v>0.68806818181818163</v>
      </c>
      <c r="G213" s="8">
        <f t="shared" si="26"/>
        <v>0.85052053399574912</v>
      </c>
      <c r="H213" s="11">
        <v>4900</v>
      </c>
      <c r="I213" s="5">
        <f t="shared" si="23"/>
        <v>120932</v>
      </c>
      <c r="J213" s="11">
        <v>254800</v>
      </c>
      <c r="K213" s="5">
        <f t="shared" si="24"/>
        <v>6288464</v>
      </c>
      <c r="L213">
        <v>32</v>
      </c>
      <c r="M213" t="s">
        <v>17</v>
      </c>
      <c r="N213" t="s">
        <v>401</v>
      </c>
    </row>
    <row r="214" spans="1:14" x14ac:dyDescent="0.45">
      <c r="A214">
        <v>731</v>
      </c>
      <c r="B214" t="s">
        <v>1463</v>
      </c>
      <c r="C214" t="s">
        <v>1800</v>
      </c>
      <c r="D214" t="s">
        <v>1813</v>
      </c>
      <c r="E214">
        <v>13</v>
      </c>
      <c r="F214" s="8">
        <f t="shared" si="25"/>
        <v>0.68806818181818163</v>
      </c>
      <c r="G214" s="8">
        <f t="shared" si="26"/>
        <v>0.85052053399574912</v>
      </c>
      <c r="H214" s="11">
        <v>4900</v>
      </c>
      <c r="I214" s="5">
        <f t="shared" si="23"/>
        <v>120932</v>
      </c>
      <c r="J214" s="11">
        <v>254800</v>
      </c>
      <c r="K214" s="5">
        <f t="shared" si="24"/>
        <v>6288464</v>
      </c>
      <c r="L214">
        <v>28</v>
      </c>
      <c r="M214" t="s">
        <v>70</v>
      </c>
      <c r="N214" t="s">
        <v>18</v>
      </c>
    </row>
    <row r="215" spans="1:14" x14ac:dyDescent="0.45">
      <c r="A215">
        <v>942</v>
      </c>
      <c r="B215" t="s">
        <v>1463</v>
      </c>
      <c r="C215" t="s">
        <v>1902</v>
      </c>
      <c r="D215" t="s">
        <v>1911</v>
      </c>
      <c r="E215">
        <v>10</v>
      </c>
      <c r="F215" s="8">
        <f t="shared" si="25"/>
        <v>0.68806818181818163</v>
      </c>
      <c r="G215" s="8">
        <f t="shared" si="26"/>
        <v>0.85052053399574912</v>
      </c>
      <c r="H215" s="11">
        <v>4900</v>
      </c>
      <c r="I215" s="5">
        <f t="shared" si="23"/>
        <v>120932</v>
      </c>
      <c r="J215" s="11">
        <v>254800</v>
      </c>
      <c r="K215" s="5">
        <f t="shared" si="24"/>
        <v>6288464</v>
      </c>
      <c r="L215">
        <v>20</v>
      </c>
      <c r="M215" t="s">
        <v>43</v>
      </c>
      <c r="N215" t="s">
        <v>401</v>
      </c>
    </row>
    <row r="216" spans="1:14" x14ac:dyDescent="0.45">
      <c r="A216">
        <v>183</v>
      </c>
      <c r="B216" t="s">
        <v>1463</v>
      </c>
      <c r="C216" t="s">
        <v>1540</v>
      </c>
      <c r="D216" t="s">
        <v>1556</v>
      </c>
      <c r="E216">
        <v>16</v>
      </c>
      <c r="F216" s="8">
        <f t="shared" si="25"/>
        <v>0.67402597402597386</v>
      </c>
      <c r="G216" s="8">
        <f t="shared" si="26"/>
        <v>0.83316297207746859</v>
      </c>
      <c r="H216" s="11">
        <v>4800</v>
      </c>
      <c r="I216" s="5">
        <f t="shared" si="23"/>
        <v>118464</v>
      </c>
      <c r="J216" s="11">
        <v>249600</v>
      </c>
      <c r="K216" s="5">
        <f t="shared" si="24"/>
        <v>6160128</v>
      </c>
      <c r="L216">
        <v>28</v>
      </c>
      <c r="M216" t="s">
        <v>50</v>
      </c>
      <c r="N216" t="s">
        <v>104</v>
      </c>
    </row>
    <row r="217" spans="1:14" x14ac:dyDescent="0.45">
      <c r="A217">
        <v>826</v>
      </c>
      <c r="B217" t="s">
        <v>1463</v>
      </c>
      <c r="C217" t="s">
        <v>1852</v>
      </c>
      <c r="D217" t="s">
        <v>1856</v>
      </c>
      <c r="E217">
        <v>5</v>
      </c>
      <c r="F217" s="8">
        <f t="shared" si="25"/>
        <v>0.67402597402597386</v>
      </c>
      <c r="G217" s="8">
        <f t="shared" si="26"/>
        <v>0.83316297207746859</v>
      </c>
      <c r="H217" s="11">
        <v>4800</v>
      </c>
      <c r="I217" s="5">
        <f t="shared" si="23"/>
        <v>118464</v>
      </c>
      <c r="J217" s="11">
        <v>249600</v>
      </c>
      <c r="K217" s="5">
        <f t="shared" si="24"/>
        <v>6160128</v>
      </c>
      <c r="L217">
        <v>32</v>
      </c>
      <c r="M217" t="s">
        <v>65</v>
      </c>
      <c r="N217" t="s">
        <v>401</v>
      </c>
    </row>
    <row r="218" spans="1:14" x14ac:dyDescent="0.45">
      <c r="A218">
        <v>127</v>
      </c>
      <c r="B218" t="s">
        <v>1463</v>
      </c>
      <c r="C218" t="s">
        <v>1514</v>
      </c>
      <c r="D218" t="s">
        <v>1528</v>
      </c>
      <c r="E218">
        <v>13</v>
      </c>
      <c r="F218" s="8">
        <f t="shared" si="25"/>
        <v>0.65998376623376609</v>
      </c>
      <c r="G218" s="8">
        <f t="shared" si="26"/>
        <v>0.81580541015918795</v>
      </c>
      <c r="H218" s="11">
        <v>4700</v>
      </c>
      <c r="I218" s="5">
        <f t="shared" si="23"/>
        <v>115996</v>
      </c>
      <c r="J218" s="11">
        <v>244400</v>
      </c>
      <c r="K218" s="5">
        <f t="shared" si="24"/>
        <v>6031792</v>
      </c>
      <c r="L218">
        <v>25</v>
      </c>
      <c r="M218" t="s">
        <v>28</v>
      </c>
      <c r="N218" t="s">
        <v>401</v>
      </c>
    </row>
    <row r="219" spans="1:14" x14ac:dyDescent="0.45">
      <c r="A219">
        <v>732</v>
      </c>
      <c r="B219" t="s">
        <v>1463</v>
      </c>
      <c r="C219" t="s">
        <v>1800</v>
      </c>
      <c r="D219" t="s">
        <v>1814</v>
      </c>
      <c r="E219">
        <v>14</v>
      </c>
      <c r="F219" s="8">
        <f t="shared" si="25"/>
        <v>0.65998376623376609</v>
      </c>
      <c r="G219" s="8">
        <f t="shared" si="26"/>
        <v>0.81580541015918795</v>
      </c>
      <c r="H219" s="11">
        <v>4700</v>
      </c>
      <c r="I219" s="5">
        <f t="shared" si="23"/>
        <v>115996</v>
      </c>
      <c r="J219" s="11">
        <v>244400</v>
      </c>
      <c r="K219" s="5">
        <f t="shared" si="24"/>
        <v>6031792</v>
      </c>
      <c r="L219">
        <v>21</v>
      </c>
      <c r="M219" t="s">
        <v>45</v>
      </c>
      <c r="N219" t="s">
        <v>401</v>
      </c>
    </row>
    <row r="220" spans="1:14" x14ac:dyDescent="0.45">
      <c r="A220">
        <v>364</v>
      </c>
      <c r="B220" t="s">
        <v>1463</v>
      </c>
      <c r="C220" t="s">
        <v>1619</v>
      </c>
      <c r="D220" t="s">
        <v>1640</v>
      </c>
      <c r="E220">
        <v>22</v>
      </c>
      <c r="F220" s="8">
        <f t="shared" si="25"/>
        <v>0.64594155844155832</v>
      </c>
      <c r="G220" s="8">
        <f t="shared" si="26"/>
        <v>0.79844784824090742</v>
      </c>
      <c r="H220" s="11">
        <v>4600</v>
      </c>
      <c r="I220" s="5">
        <f t="shared" si="23"/>
        <v>113528</v>
      </c>
      <c r="J220" s="11">
        <v>239200</v>
      </c>
      <c r="K220" s="5">
        <f t="shared" si="24"/>
        <v>5903456</v>
      </c>
      <c r="L220">
        <v>23</v>
      </c>
      <c r="M220" t="s">
        <v>52</v>
      </c>
      <c r="N220" t="s">
        <v>401</v>
      </c>
    </row>
    <row r="221" spans="1:14" x14ac:dyDescent="0.45">
      <c r="A221">
        <v>784</v>
      </c>
      <c r="B221" t="s">
        <v>1463</v>
      </c>
      <c r="C221" t="s">
        <v>1827</v>
      </c>
      <c r="D221" t="s">
        <v>1838</v>
      </c>
      <c r="E221">
        <v>12</v>
      </c>
      <c r="F221" s="8">
        <f t="shared" si="25"/>
        <v>0.64594155844155832</v>
      </c>
      <c r="G221" s="8">
        <f t="shared" si="26"/>
        <v>0.79844784824090742</v>
      </c>
      <c r="H221" s="11">
        <v>4600</v>
      </c>
      <c r="I221" s="5">
        <f t="shared" si="23"/>
        <v>113528</v>
      </c>
      <c r="J221" s="11">
        <v>239200</v>
      </c>
      <c r="K221" s="5">
        <f t="shared" si="24"/>
        <v>5903456</v>
      </c>
      <c r="L221">
        <v>24</v>
      </c>
      <c r="M221" t="s">
        <v>50</v>
      </c>
      <c r="N221" t="s">
        <v>173</v>
      </c>
    </row>
    <row r="222" spans="1:14" x14ac:dyDescent="0.45">
      <c r="A222">
        <v>18</v>
      </c>
      <c r="B222" t="s">
        <v>1463</v>
      </c>
      <c r="C222" t="s">
        <v>1464</v>
      </c>
      <c r="D222" t="s">
        <v>1481</v>
      </c>
      <c r="E222">
        <v>18</v>
      </c>
      <c r="F222" s="8">
        <f t="shared" si="25"/>
        <v>0.63189935064935054</v>
      </c>
      <c r="G222" s="8">
        <f t="shared" si="26"/>
        <v>0.78109028632262678</v>
      </c>
      <c r="H222" s="11">
        <v>4500</v>
      </c>
      <c r="I222" s="5">
        <f t="shared" si="23"/>
        <v>111060</v>
      </c>
      <c r="J222" s="11">
        <v>234000</v>
      </c>
      <c r="K222" s="5">
        <f t="shared" si="24"/>
        <v>5775120</v>
      </c>
      <c r="L222">
        <v>24</v>
      </c>
      <c r="M222" t="s">
        <v>28</v>
      </c>
      <c r="N222" t="s">
        <v>401</v>
      </c>
    </row>
    <row r="223" spans="1:14" x14ac:dyDescent="0.45">
      <c r="A223">
        <v>19</v>
      </c>
      <c r="B223" t="s">
        <v>1463</v>
      </c>
      <c r="C223" t="s">
        <v>1464</v>
      </c>
      <c r="D223" t="s">
        <v>1482</v>
      </c>
      <c r="E223">
        <v>19</v>
      </c>
      <c r="F223" s="8">
        <f t="shared" si="25"/>
        <v>0.63189935064935054</v>
      </c>
      <c r="G223" s="8">
        <f t="shared" si="26"/>
        <v>0.78109028632262678</v>
      </c>
      <c r="H223" s="11">
        <v>4500</v>
      </c>
      <c r="I223" s="5">
        <f t="shared" si="23"/>
        <v>111060</v>
      </c>
      <c r="J223" s="11">
        <v>234000</v>
      </c>
      <c r="K223" s="5">
        <f t="shared" si="24"/>
        <v>5775120</v>
      </c>
      <c r="L223">
        <v>25</v>
      </c>
      <c r="M223" t="s">
        <v>17</v>
      </c>
      <c r="N223" t="s">
        <v>401</v>
      </c>
    </row>
    <row r="224" spans="1:14" x14ac:dyDescent="0.45">
      <c r="A224">
        <v>457</v>
      </c>
      <c r="B224" t="s">
        <v>1463</v>
      </c>
      <c r="C224" t="s">
        <v>1671</v>
      </c>
      <c r="D224" t="s">
        <v>1677</v>
      </c>
      <c r="E224">
        <v>6</v>
      </c>
      <c r="F224" s="8">
        <f t="shared" si="25"/>
        <v>0.63189935064935054</v>
      </c>
      <c r="G224" s="8">
        <f t="shared" si="26"/>
        <v>0.78109028632262678</v>
      </c>
      <c r="H224" s="11">
        <v>4500</v>
      </c>
      <c r="I224" s="5">
        <f t="shared" si="23"/>
        <v>111060</v>
      </c>
      <c r="J224" s="11">
        <v>234000</v>
      </c>
      <c r="K224" s="5">
        <f t="shared" si="24"/>
        <v>5775120</v>
      </c>
      <c r="L224">
        <v>27</v>
      </c>
      <c r="M224" t="s">
        <v>61</v>
      </c>
      <c r="N224" t="s">
        <v>34</v>
      </c>
    </row>
    <row r="225" spans="1:14" x14ac:dyDescent="0.45">
      <c r="A225">
        <v>622</v>
      </c>
      <c r="B225" t="s">
        <v>1463</v>
      </c>
      <c r="C225" t="s">
        <v>1748</v>
      </c>
      <c r="D225" t="s">
        <v>1763</v>
      </c>
      <c r="E225">
        <v>15</v>
      </c>
      <c r="F225" s="8">
        <f t="shared" si="25"/>
        <v>0.63189935064935054</v>
      </c>
      <c r="G225" s="8">
        <f t="shared" si="26"/>
        <v>0.78109028632262678</v>
      </c>
      <c r="H225" s="11">
        <v>4500</v>
      </c>
      <c r="I225" s="5">
        <f t="shared" si="23"/>
        <v>111060</v>
      </c>
      <c r="J225" s="11">
        <v>234000</v>
      </c>
      <c r="K225" s="5">
        <f t="shared" si="24"/>
        <v>5775120</v>
      </c>
      <c r="L225">
        <v>23</v>
      </c>
      <c r="M225" t="s">
        <v>17</v>
      </c>
      <c r="N225" t="s">
        <v>401</v>
      </c>
    </row>
    <row r="226" spans="1:14" x14ac:dyDescent="0.45">
      <c r="A226">
        <v>943</v>
      </c>
      <c r="B226" t="s">
        <v>1463</v>
      </c>
      <c r="C226" t="s">
        <v>1902</v>
      </c>
      <c r="D226" t="s">
        <v>1912</v>
      </c>
      <c r="E226">
        <v>11</v>
      </c>
      <c r="F226" s="8">
        <f t="shared" si="25"/>
        <v>0.63189935064935054</v>
      </c>
      <c r="G226" s="8">
        <f t="shared" si="26"/>
        <v>0.78109028632262678</v>
      </c>
      <c r="H226" s="11">
        <v>4500</v>
      </c>
      <c r="I226" s="5">
        <f t="shared" si="23"/>
        <v>111060</v>
      </c>
      <c r="J226" s="11">
        <v>234000</v>
      </c>
      <c r="K226" s="5">
        <f t="shared" si="24"/>
        <v>5775120</v>
      </c>
      <c r="L226">
        <v>22</v>
      </c>
      <c r="M226" t="s">
        <v>65</v>
      </c>
      <c r="N226" t="s">
        <v>401</v>
      </c>
    </row>
    <row r="227" spans="1:14" x14ac:dyDescent="0.45">
      <c r="A227">
        <v>128</v>
      </c>
      <c r="B227" t="s">
        <v>1463</v>
      </c>
      <c r="C227" t="s">
        <v>1514</v>
      </c>
      <c r="D227" t="s">
        <v>1529</v>
      </c>
      <c r="E227">
        <v>14</v>
      </c>
      <c r="F227" s="8">
        <f t="shared" si="25"/>
        <v>0.61785714285714277</v>
      </c>
      <c r="G227" s="8">
        <f t="shared" si="26"/>
        <v>0.76373272440434614</v>
      </c>
      <c r="H227" s="11">
        <v>4400</v>
      </c>
      <c r="I227" s="5">
        <f t="shared" si="23"/>
        <v>108592</v>
      </c>
      <c r="J227" s="11">
        <v>228800</v>
      </c>
      <c r="K227" s="5">
        <f t="shared" si="24"/>
        <v>5646784</v>
      </c>
      <c r="L227">
        <v>27</v>
      </c>
      <c r="M227" t="s">
        <v>73</v>
      </c>
      <c r="N227" t="s">
        <v>401</v>
      </c>
    </row>
    <row r="228" spans="1:14" x14ac:dyDescent="0.45">
      <c r="A228">
        <v>458</v>
      </c>
      <c r="B228" t="s">
        <v>1463</v>
      </c>
      <c r="C228" t="s">
        <v>1671</v>
      </c>
      <c r="D228" t="s">
        <v>1678</v>
      </c>
      <c r="E228">
        <v>7</v>
      </c>
      <c r="F228" s="8">
        <f t="shared" si="25"/>
        <v>0.61785714285714277</v>
      </c>
      <c r="G228" s="8">
        <f t="shared" si="26"/>
        <v>0.76373272440434614</v>
      </c>
      <c r="H228" s="11">
        <v>4400</v>
      </c>
      <c r="I228" s="5">
        <f t="shared" si="23"/>
        <v>108592</v>
      </c>
      <c r="J228" s="11">
        <v>228800</v>
      </c>
      <c r="K228" s="5">
        <f t="shared" si="24"/>
        <v>5646784</v>
      </c>
      <c r="L228">
        <v>29</v>
      </c>
      <c r="M228" t="s">
        <v>66</v>
      </c>
      <c r="N228" t="s">
        <v>401</v>
      </c>
    </row>
    <row r="229" spans="1:14" x14ac:dyDescent="0.45">
      <c r="A229">
        <v>129</v>
      </c>
      <c r="B229" t="s">
        <v>1463</v>
      </c>
      <c r="C229" t="s">
        <v>1514</v>
      </c>
      <c r="D229" t="s">
        <v>1530</v>
      </c>
      <c r="E229">
        <v>15</v>
      </c>
      <c r="F229" s="8">
        <f t="shared" si="25"/>
        <v>0.60381493506493489</v>
      </c>
      <c r="G229" s="8">
        <f t="shared" si="26"/>
        <v>0.74637516248606561</v>
      </c>
      <c r="H229" s="11">
        <v>4300</v>
      </c>
      <c r="I229" s="5">
        <f t="shared" si="23"/>
        <v>106124</v>
      </c>
      <c r="J229" s="11">
        <v>223600</v>
      </c>
      <c r="K229" s="5">
        <f t="shared" si="24"/>
        <v>5518448</v>
      </c>
      <c r="L229">
        <v>23</v>
      </c>
      <c r="M229" t="s">
        <v>26</v>
      </c>
      <c r="N229" t="s">
        <v>401</v>
      </c>
    </row>
    <row r="230" spans="1:14" x14ac:dyDescent="0.45">
      <c r="A230">
        <v>237</v>
      </c>
      <c r="B230" t="s">
        <v>1463</v>
      </c>
      <c r="C230" t="s">
        <v>1566</v>
      </c>
      <c r="D230" t="s">
        <v>1577</v>
      </c>
      <c r="E230">
        <v>11</v>
      </c>
      <c r="F230" s="8">
        <f t="shared" si="25"/>
        <v>0.60381493506493489</v>
      </c>
      <c r="G230" s="8">
        <f t="shared" si="26"/>
        <v>0.74637516248606561</v>
      </c>
      <c r="H230" s="11">
        <v>4300</v>
      </c>
      <c r="I230" s="5">
        <f t="shared" si="23"/>
        <v>106124</v>
      </c>
      <c r="J230" s="11">
        <v>223600</v>
      </c>
      <c r="K230" s="5">
        <f t="shared" si="24"/>
        <v>5518448</v>
      </c>
      <c r="L230">
        <v>28</v>
      </c>
      <c r="M230" t="s">
        <v>17</v>
      </c>
      <c r="N230" t="s">
        <v>34</v>
      </c>
    </row>
    <row r="231" spans="1:14" x14ac:dyDescent="0.45">
      <c r="A231">
        <v>304</v>
      </c>
      <c r="B231" t="s">
        <v>1463</v>
      </c>
      <c r="C231" t="s">
        <v>1592</v>
      </c>
      <c r="D231" t="s">
        <v>1606</v>
      </c>
      <c r="E231">
        <v>14</v>
      </c>
      <c r="F231" s="8">
        <f t="shared" si="25"/>
        <v>0.60381493506493489</v>
      </c>
      <c r="G231" s="8">
        <f t="shared" si="26"/>
        <v>0.74637516248606561</v>
      </c>
      <c r="H231" s="11">
        <v>4300</v>
      </c>
      <c r="I231" s="5">
        <f t="shared" si="23"/>
        <v>106124</v>
      </c>
      <c r="J231" s="11">
        <v>223600</v>
      </c>
      <c r="K231" s="5">
        <f t="shared" si="24"/>
        <v>5518448</v>
      </c>
      <c r="L231">
        <v>30</v>
      </c>
      <c r="M231" t="s">
        <v>231</v>
      </c>
      <c r="N231" t="s">
        <v>401</v>
      </c>
    </row>
    <row r="232" spans="1:14" x14ac:dyDescent="0.45">
      <c r="A232">
        <v>459</v>
      </c>
      <c r="B232" t="s">
        <v>1463</v>
      </c>
      <c r="C232" t="s">
        <v>1671</v>
      </c>
      <c r="D232" t="s">
        <v>1679</v>
      </c>
      <c r="E232">
        <v>8</v>
      </c>
      <c r="F232" s="8">
        <f t="shared" si="25"/>
        <v>0.60381493506493489</v>
      </c>
      <c r="G232" s="8">
        <f t="shared" si="26"/>
        <v>0.74637516248606561</v>
      </c>
      <c r="H232" s="11">
        <v>4300</v>
      </c>
      <c r="I232" s="5">
        <f t="shared" si="23"/>
        <v>106124</v>
      </c>
      <c r="J232" s="11">
        <v>223600</v>
      </c>
      <c r="K232" s="5">
        <f t="shared" si="24"/>
        <v>5518448</v>
      </c>
      <c r="L232">
        <v>29</v>
      </c>
      <c r="M232" t="s">
        <v>45</v>
      </c>
      <c r="N232" t="s">
        <v>594</v>
      </c>
    </row>
    <row r="233" spans="1:14" x14ac:dyDescent="0.45">
      <c r="A233">
        <v>623</v>
      </c>
      <c r="B233" t="s">
        <v>1463</v>
      </c>
      <c r="C233" t="s">
        <v>1748</v>
      </c>
      <c r="D233" t="s">
        <v>1764</v>
      </c>
      <c r="E233">
        <v>16</v>
      </c>
      <c r="F233" s="8">
        <f t="shared" si="25"/>
        <v>0.60381493506493489</v>
      </c>
      <c r="G233" s="8">
        <f t="shared" si="26"/>
        <v>0.74637516248606561</v>
      </c>
      <c r="H233" s="11">
        <v>4300</v>
      </c>
      <c r="I233" s="5">
        <f t="shared" si="23"/>
        <v>106124</v>
      </c>
      <c r="J233" s="11">
        <v>223600</v>
      </c>
      <c r="K233" s="5">
        <f t="shared" si="24"/>
        <v>5518448</v>
      </c>
      <c r="L233">
        <v>34</v>
      </c>
      <c r="M233" t="s">
        <v>67</v>
      </c>
      <c r="N233" t="s">
        <v>401</v>
      </c>
    </row>
    <row r="234" spans="1:14" x14ac:dyDescent="0.45">
      <c r="A234">
        <v>70</v>
      </c>
      <c r="B234" t="s">
        <v>1463</v>
      </c>
      <c r="C234" t="s">
        <v>1489</v>
      </c>
      <c r="D234" t="s">
        <v>1501</v>
      </c>
      <c r="E234">
        <v>12</v>
      </c>
      <c r="F234" s="8">
        <f t="shared" si="25"/>
        <v>0.58977272727272712</v>
      </c>
      <c r="G234" s="8">
        <f t="shared" si="26"/>
        <v>0.72901760056778497</v>
      </c>
      <c r="H234" s="11">
        <v>4200</v>
      </c>
      <c r="I234" s="5">
        <f t="shared" si="23"/>
        <v>103656</v>
      </c>
      <c r="J234" s="11">
        <v>218400</v>
      </c>
      <c r="K234" s="5">
        <f t="shared" si="24"/>
        <v>5390112</v>
      </c>
      <c r="L234">
        <v>22</v>
      </c>
      <c r="M234" t="s">
        <v>62</v>
      </c>
      <c r="N234" t="s">
        <v>18</v>
      </c>
    </row>
    <row r="235" spans="1:14" x14ac:dyDescent="0.45">
      <c r="A235">
        <v>460</v>
      </c>
      <c r="B235" t="s">
        <v>1463</v>
      </c>
      <c r="C235" t="s">
        <v>1671</v>
      </c>
      <c r="D235" t="s">
        <v>1680</v>
      </c>
      <c r="E235">
        <v>9</v>
      </c>
      <c r="F235" s="8">
        <f t="shared" si="25"/>
        <v>0.58977272727272712</v>
      </c>
      <c r="G235" s="8">
        <f t="shared" si="26"/>
        <v>0.72901760056778497</v>
      </c>
      <c r="H235" s="11">
        <v>4200</v>
      </c>
      <c r="I235" s="5">
        <f t="shared" si="23"/>
        <v>103656</v>
      </c>
      <c r="J235" s="11">
        <v>218400</v>
      </c>
      <c r="K235" s="5">
        <f t="shared" si="24"/>
        <v>5390112</v>
      </c>
      <c r="L235">
        <v>30</v>
      </c>
      <c r="M235" t="s">
        <v>70</v>
      </c>
      <c r="N235" t="s">
        <v>401</v>
      </c>
    </row>
    <row r="236" spans="1:14" x14ac:dyDescent="0.45">
      <c r="A236">
        <v>624</v>
      </c>
      <c r="B236" t="s">
        <v>1463</v>
      </c>
      <c r="C236" t="s">
        <v>1748</v>
      </c>
      <c r="D236" t="s">
        <v>1765</v>
      </c>
      <c r="E236">
        <v>17</v>
      </c>
      <c r="F236" s="8">
        <f t="shared" si="25"/>
        <v>0.58977272727272712</v>
      </c>
      <c r="G236" s="8">
        <f t="shared" si="26"/>
        <v>0.72901760056778497</v>
      </c>
      <c r="H236" s="11">
        <v>4200</v>
      </c>
      <c r="I236" s="5">
        <f t="shared" si="23"/>
        <v>103656</v>
      </c>
      <c r="J236" s="11">
        <v>218400</v>
      </c>
      <c r="K236" s="5">
        <f t="shared" si="24"/>
        <v>5390112</v>
      </c>
      <c r="L236">
        <v>28</v>
      </c>
      <c r="M236" t="s">
        <v>17</v>
      </c>
      <c r="N236" t="s">
        <v>401</v>
      </c>
    </row>
    <row r="237" spans="1:14" x14ac:dyDescent="0.45">
      <c r="A237">
        <v>679</v>
      </c>
      <c r="B237" t="s">
        <v>1463</v>
      </c>
      <c r="C237" t="s">
        <v>1775</v>
      </c>
      <c r="D237" t="s">
        <v>1780</v>
      </c>
      <c r="E237">
        <v>5</v>
      </c>
      <c r="F237" s="8">
        <f t="shared" si="25"/>
        <v>0.58977272727272712</v>
      </c>
      <c r="G237" s="8">
        <f t="shared" si="26"/>
        <v>0.72901760056778497</v>
      </c>
      <c r="H237" s="11">
        <v>4200</v>
      </c>
      <c r="I237" s="5">
        <f t="shared" si="23"/>
        <v>103656</v>
      </c>
      <c r="J237" s="11">
        <v>218400</v>
      </c>
      <c r="K237" s="5">
        <f t="shared" si="24"/>
        <v>5390112</v>
      </c>
      <c r="L237">
        <v>25</v>
      </c>
      <c r="M237" t="s">
        <v>50</v>
      </c>
      <c r="N237" t="s">
        <v>401</v>
      </c>
    </row>
    <row r="238" spans="1:14" x14ac:dyDescent="0.45">
      <c r="A238">
        <v>20</v>
      </c>
      <c r="B238" t="s">
        <v>1463</v>
      </c>
      <c r="C238" t="s">
        <v>1464</v>
      </c>
      <c r="D238" t="s">
        <v>1483</v>
      </c>
      <c r="E238">
        <v>20</v>
      </c>
      <c r="F238" s="8">
        <f t="shared" si="25"/>
        <v>0.57573051948051934</v>
      </c>
      <c r="G238" s="8">
        <f t="shared" si="26"/>
        <v>0.71166003864950445</v>
      </c>
      <c r="H238" s="11">
        <v>4100</v>
      </c>
      <c r="I238" s="5">
        <f t="shared" si="23"/>
        <v>101188</v>
      </c>
      <c r="J238" s="11">
        <v>213200</v>
      </c>
      <c r="K238" s="5">
        <f t="shared" si="24"/>
        <v>5261776</v>
      </c>
      <c r="L238">
        <v>29</v>
      </c>
      <c r="M238" t="s">
        <v>73</v>
      </c>
      <c r="N238" t="s">
        <v>34</v>
      </c>
    </row>
    <row r="239" spans="1:14" x14ac:dyDescent="0.45">
      <c r="A239">
        <v>130</v>
      </c>
      <c r="B239" t="s">
        <v>1463</v>
      </c>
      <c r="C239" t="s">
        <v>1514</v>
      </c>
      <c r="D239" t="s">
        <v>1531</v>
      </c>
      <c r="E239">
        <v>16</v>
      </c>
      <c r="F239" s="8">
        <f t="shared" si="25"/>
        <v>0.57573051948051934</v>
      </c>
      <c r="G239" s="8">
        <f t="shared" si="26"/>
        <v>0.71166003864950445</v>
      </c>
      <c r="H239" s="11">
        <v>4100</v>
      </c>
      <c r="I239" s="5">
        <f t="shared" si="23"/>
        <v>101188</v>
      </c>
      <c r="J239" s="11">
        <v>213200</v>
      </c>
      <c r="K239" s="5">
        <f t="shared" si="24"/>
        <v>5261776</v>
      </c>
      <c r="L239">
        <v>24</v>
      </c>
      <c r="M239" t="s">
        <v>59</v>
      </c>
      <c r="N239" t="s">
        <v>401</v>
      </c>
    </row>
    <row r="240" spans="1:14" x14ac:dyDescent="0.45">
      <c r="A240">
        <v>184</v>
      </c>
      <c r="B240" t="s">
        <v>1463</v>
      </c>
      <c r="C240" t="s">
        <v>1540</v>
      </c>
      <c r="D240" t="s">
        <v>1557</v>
      </c>
      <c r="E240">
        <v>17</v>
      </c>
      <c r="F240" s="8">
        <f t="shared" si="25"/>
        <v>0.57573051948051934</v>
      </c>
      <c r="G240" s="8">
        <f t="shared" si="26"/>
        <v>0.71166003864950445</v>
      </c>
      <c r="H240" s="11">
        <v>4100</v>
      </c>
      <c r="I240" s="5">
        <f t="shared" si="23"/>
        <v>101188</v>
      </c>
      <c r="J240" s="11">
        <v>213200</v>
      </c>
      <c r="K240" s="5">
        <f t="shared" si="24"/>
        <v>5261776</v>
      </c>
      <c r="L240">
        <v>25</v>
      </c>
      <c r="M240" t="s">
        <v>67</v>
      </c>
      <c r="N240" t="s">
        <v>401</v>
      </c>
    </row>
    <row r="241" spans="1:14" x14ac:dyDescent="0.45">
      <c r="A241">
        <v>461</v>
      </c>
      <c r="B241" t="s">
        <v>1463</v>
      </c>
      <c r="C241" t="s">
        <v>1671</v>
      </c>
      <c r="D241" t="s">
        <v>1681</v>
      </c>
      <c r="E241">
        <v>10</v>
      </c>
      <c r="F241" s="8">
        <f t="shared" si="25"/>
        <v>0.57573051948051934</v>
      </c>
      <c r="G241" s="8">
        <f t="shared" si="26"/>
        <v>0.71166003864950445</v>
      </c>
      <c r="H241" s="11">
        <v>4100</v>
      </c>
      <c r="I241" s="5">
        <f t="shared" si="23"/>
        <v>101188</v>
      </c>
      <c r="J241" s="11">
        <v>213200</v>
      </c>
      <c r="K241" s="5">
        <f t="shared" si="24"/>
        <v>5261776</v>
      </c>
      <c r="L241">
        <v>32</v>
      </c>
      <c r="M241" t="s">
        <v>30</v>
      </c>
      <c r="N241" t="s">
        <v>18</v>
      </c>
    </row>
    <row r="242" spans="1:14" x14ac:dyDescent="0.45">
      <c r="A242">
        <v>827</v>
      </c>
      <c r="B242" t="s">
        <v>1463</v>
      </c>
      <c r="C242" t="s">
        <v>1852</v>
      </c>
      <c r="D242" t="s">
        <v>1857</v>
      </c>
      <c r="E242">
        <v>6</v>
      </c>
      <c r="F242" s="8">
        <f t="shared" si="25"/>
        <v>0.57573051948051934</v>
      </c>
      <c r="G242" s="8">
        <f t="shared" si="26"/>
        <v>0.71166003864950445</v>
      </c>
      <c r="H242" s="11">
        <v>4100</v>
      </c>
      <c r="I242" s="5">
        <f t="shared" si="23"/>
        <v>101188</v>
      </c>
      <c r="J242" s="11">
        <v>213200</v>
      </c>
      <c r="K242" s="5">
        <f t="shared" si="24"/>
        <v>5261776</v>
      </c>
      <c r="L242">
        <v>31</v>
      </c>
      <c r="M242" t="s">
        <v>59</v>
      </c>
      <c r="N242" t="s">
        <v>299</v>
      </c>
    </row>
    <row r="243" spans="1:14" x14ac:dyDescent="0.45">
      <c r="A243">
        <v>21</v>
      </c>
      <c r="B243" t="s">
        <v>1463</v>
      </c>
      <c r="C243" t="s">
        <v>1464</v>
      </c>
      <c r="D243" t="s">
        <v>1484</v>
      </c>
      <c r="E243">
        <v>21</v>
      </c>
      <c r="F243" s="8">
        <f t="shared" si="25"/>
        <v>0.56168831168831157</v>
      </c>
      <c r="G243" s="8">
        <f t="shared" si="26"/>
        <v>0.69430247673122381</v>
      </c>
      <c r="H243" s="11">
        <v>4000</v>
      </c>
      <c r="I243" s="5">
        <f t="shared" si="23"/>
        <v>98720</v>
      </c>
      <c r="J243" s="11">
        <v>208000</v>
      </c>
      <c r="K243" s="5">
        <f t="shared" si="24"/>
        <v>5133440</v>
      </c>
      <c r="L243">
        <v>26</v>
      </c>
      <c r="M243" t="s">
        <v>45</v>
      </c>
      <c r="N243" t="s">
        <v>18</v>
      </c>
    </row>
    <row r="244" spans="1:14" x14ac:dyDescent="0.45">
      <c r="A244">
        <v>238</v>
      </c>
      <c r="B244" t="s">
        <v>1463</v>
      </c>
      <c r="C244" t="s">
        <v>1566</v>
      </c>
      <c r="D244" t="s">
        <v>1578</v>
      </c>
      <c r="E244">
        <v>12</v>
      </c>
      <c r="F244" s="8">
        <f t="shared" si="25"/>
        <v>0.56168831168831157</v>
      </c>
      <c r="G244" s="8">
        <f t="shared" si="26"/>
        <v>0.69430247673122381</v>
      </c>
      <c r="H244" s="11">
        <v>4000</v>
      </c>
      <c r="I244" s="5">
        <f t="shared" si="23"/>
        <v>98720</v>
      </c>
      <c r="J244" s="11">
        <v>208000</v>
      </c>
      <c r="K244" s="5">
        <f t="shared" si="24"/>
        <v>5133440</v>
      </c>
      <c r="L244">
        <v>38</v>
      </c>
      <c r="M244" t="s">
        <v>28</v>
      </c>
      <c r="N244" t="s">
        <v>401</v>
      </c>
    </row>
    <row r="245" spans="1:14" x14ac:dyDescent="0.45">
      <c r="A245">
        <v>680</v>
      </c>
      <c r="B245" t="s">
        <v>1463</v>
      </c>
      <c r="C245" t="s">
        <v>1775</v>
      </c>
      <c r="D245" t="s">
        <v>1781</v>
      </c>
      <c r="E245">
        <v>6</v>
      </c>
      <c r="F245" s="8">
        <f t="shared" si="25"/>
        <v>0.5476461038961038</v>
      </c>
      <c r="G245" s="8">
        <f t="shared" si="26"/>
        <v>0.67694491481294317</v>
      </c>
      <c r="H245" s="11">
        <v>3900</v>
      </c>
      <c r="I245" s="5">
        <f t="shared" si="23"/>
        <v>96252</v>
      </c>
      <c r="J245" s="11">
        <v>202800</v>
      </c>
      <c r="K245" s="5">
        <f t="shared" si="24"/>
        <v>5005104</v>
      </c>
      <c r="L245">
        <v>32</v>
      </c>
      <c r="M245" t="s">
        <v>48</v>
      </c>
      <c r="N245" t="s">
        <v>401</v>
      </c>
    </row>
    <row r="246" spans="1:14" x14ac:dyDescent="0.45">
      <c r="A246">
        <v>462</v>
      </c>
      <c r="B246" t="s">
        <v>1463</v>
      </c>
      <c r="C246" t="s">
        <v>1671</v>
      </c>
      <c r="D246" t="s">
        <v>1682</v>
      </c>
      <c r="E246">
        <v>11</v>
      </c>
      <c r="F246" s="8">
        <f t="shared" si="25"/>
        <v>0.53360389610389602</v>
      </c>
      <c r="G246" s="8">
        <f t="shared" si="26"/>
        <v>0.65958735289466264</v>
      </c>
      <c r="H246" s="11">
        <v>3800</v>
      </c>
      <c r="I246" s="5">
        <f t="shared" si="23"/>
        <v>93784</v>
      </c>
      <c r="J246" s="11">
        <v>197600</v>
      </c>
      <c r="K246" s="5">
        <f t="shared" si="24"/>
        <v>4876768</v>
      </c>
      <c r="L246">
        <v>26</v>
      </c>
      <c r="M246" t="s">
        <v>50</v>
      </c>
      <c r="N246" t="s">
        <v>147</v>
      </c>
    </row>
    <row r="247" spans="1:14" x14ac:dyDescent="0.45">
      <c r="A247">
        <v>185</v>
      </c>
      <c r="B247" t="s">
        <v>1463</v>
      </c>
      <c r="C247" t="s">
        <v>1540</v>
      </c>
      <c r="D247" t="s">
        <v>1558</v>
      </c>
      <c r="E247">
        <v>18</v>
      </c>
      <c r="F247" s="8">
        <f t="shared" si="25"/>
        <v>0.50551948051948037</v>
      </c>
      <c r="G247" s="8">
        <f t="shared" si="26"/>
        <v>0.62487222905810147</v>
      </c>
      <c r="H247" s="11">
        <v>3600</v>
      </c>
      <c r="I247" s="5">
        <f t="shared" si="23"/>
        <v>88848</v>
      </c>
      <c r="J247" s="11">
        <v>187200</v>
      </c>
      <c r="K247" s="5">
        <f t="shared" si="24"/>
        <v>4620096</v>
      </c>
      <c r="L247">
        <v>24</v>
      </c>
      <c r="M247" t="s">
        <v>26</v>
      </c>
      <c r="N247" t="s">
        <v>18</v>
      </c>
    </row>
    <row r="248" spans="1:14" x14ac:dyDescent="0.45">
      <c r="A248">
        <v>408</v>
      </c>
      <c r="B248" t="s">
        <v>1463</v>
      </c>
      <c r="C248" t="s">
        <v>1644</v>
      </c>
      <c r="D248" t="s">
        <v>1661</v>
      </c>
      <c r="E248">
        <v>16</v>
      </c>
      <c r="F248" s="8">
        <f t="shared" si="25"/>
        <v>0.50551948051948037</v>
      </c>
      <c r="G248" s="8">
        <f t="shared" si="26"/>
        <v>0.62487222905810147</v>
      </c>
      <c r="H248" s="11">
        <v>3600</v>
      </c>
      <c r="I248" s="5">
        <f t="shared" si="23"/>
        <v>88848</v>
      </c>
      <c r="J248" s="11">
        <v>187200</v>
      </c>
      <c r="K248" s="5">
        <f t="shared" si="24"/>
        <v>4620096</v>
      </c>
      <c r="L248">
        <v>24</v>
      </c>
      <c r="M248" t="s">
        <v>30</v>
      </c>
      <c r="N248" t="s">
        <v>147</v>
      </c>
    </row>
    <row r="249" spans="1:14" x14ac:dyDescent="0.45">
      <c r="A249">
        <v>239</v>
      </c>
      <c r="B249" t="s">
        <v>1463</v>
      </c>
      <c r="C249" t="s">
        <v>1566</v>
      </c>
      <c r="D249" t="s">
        <v>1579</v>
      </c>
      <c r="E249">
        <v>13</v>
      </c>
      <c r="F249" s="8">
        <f t="shared" si="25"/>
        <v>0.49147727272727265</v>
      </c>
      <c r="G249" s="8">
        <f t="shared" si="26"/>
        <v>0.60751466713982083</v>
      </c>
      <c r="H249" s="11">
        <v>3500</v>
      </c>
      <c r="I249" s="5">
        <f t="shared" si="23"/>
        <v>86380</v>
      </c>
      <c r="J249" s="11">
        <v>182000</v>
      </c>
      <c r="K249" s="5">
        <f t="shared" si="24"/>
        <v>4491760</v>
      </c>
      <c r="L249">
        <v>19</v>
      </c>
      <c r="M249" t="s">
        <v>26</v>
      </c>
      <c r="N249" t="s">
        <v>34</v>
      </c>
    </row>
    <row r="250" spans="1:14" x14ac:dyDescent="0.45">
      <c r="A250">
        <v>463</v>
      </c>
      <c r="B250" t="s">
        <v>1463</v>
      </c>
      <c r="C250" t="s">
        <v>1671</v>
      </c>
      <c r="D250" t="s">
        <v>1683</v>
      </c>
      <c r="E250">
        <v>12</v>
      </c>
      <c r="F250" s="8">
        <f t="shared" si="25"/>
        <v>0.49147727272727265</v>
      </c>
      <c r="G250" s="8">
        <f t="shared" si="26"/>
        <v>0.60751466713982083</v>
      </c>
      <c r="H250" s="11">
        <v>3500</v>
      </c>
      <c r="I250" s="5">
        <f t="shared" si="23"/>
        <v>86380</v>
      </c>
      <c r="J250" s="11">
        <v>182000</v>
      </c>
      <c r="K250" s="5">
        <f t="shared" si="24"/>
        <v>4491760</v>
      </c>
      <c r="L250">
        <v>28</v>
      </c>
      <c r="M250" t="s">
        <v>38</v>
      </c>
      <c r="N250" t="s">
        <v>401</v>
      </c>
    </row>
    <row r="251" spans="1:14" x14ac:dyDescent="0.45">
      <c r="A251">
        <v>509</v>
      </c>
      <c r="B251" t="s">
        <v>1463</v>
      </c>
      <c r="C251" t="s">
        <v>1698</v>
      </c>
      <c r="D251" t="s">
        <v>1704</v>
      </c>
      <c r="E251">
        <v>6</v>
      </c>
      <c r="F251" s="8">
        <f t="shared" si="25"/>
        <v>0.49147727272727265</v>
      </c>
      <c r="G251" s="8">
        <f t="shared" si="26"/>
        <v>0.60751466713982083</v>
      </c>
      <c r="H251" s="11">
        <v>3500</v>
      </c>
      <c r="I251" s="5">
        <f t="shared" si="23"/>
        <v>86380</v>
      </c>
      <c r="J251" s="11">
        <v>182000</v>
      </c>
      <c r="K251" s="5">
        <f t="shared" si="24"/>
        <v>4491760</v>
      </c>
      <c r="L251">
        <v>27</v>
      </c>
      <c r="M251" t="s">
        <v>30</v>
      </c>
      <c r="N251" t="s">
        <v>677</v>
      </c>
    </row>
    <row r="252" spans="1:14" x14ac:dyDescent="0.45">
      <c r="A252">
        <v>570</v>
      </c>
      <c r="B252" t="s">
        <v>1463</v>
      </c>
      <c r="C252" t="s">
        <v>1723</v>
      </c>
      <c r="D252" t="s">
        <v>1737</v>
      </c>
      <c r="E252">
        <v>15</v>
      </c>
      <c r="F252" s="8">
        <f t="shared" si="25"/>
        <v>0.49147727272727265</v>
      </c>
      <c r="G252" s="8">
        <f t="shared" si="26"/>
        <v>0.60751466713982083</v>
      </c>
      <c r="H252" s="11">
        <v>3500</v>
      </c>
      <c r="I252" s="5">
        <f t="shared" si="23"/>
        <v>86380</v>
      </c>
      <c r="J252" s="11">
        <v>182000</v>
      </c>
      <c r="K252" s="5">
        <f t="shared" si="24"/>
        <v>4491760</v>
      </c>
      <c r="L252">
        <v>25</v>
      </c>
      <c r="M252" t="s">
        <v>73</v>
      </c>
      <c r="N252" t="s">
        <v>57</v>
      </c>
    </row>
    <row r="253" spans="1:14" x14ac:dyDescent="0.45">
      <c r="A253">
        <v>625</v>
      </c>
      <c r="B253" t="s">
        <v>1463</v>
      </c>
      <c r="C253" t="s">
        <v>1748</v>
      </c>
      <c r="D253" t="s">
        <v>1766</v>
      </c>
      <c r="E253">
        <v>18</v>
      </c>
      <c r="F253" s="8">
        <f t="shared" si="25"/>
        <v>0.49147727272727265</v>
      </c>
      <c r="G253" s="8">
        <f t="shared" si="26"/>
        <v>0.60751466713982083</v>
      </c>
      <c r="H253" s="11">
        <v>3500</v>
      </c>
      <c r="I253" s="5">
        <f t="shared" si="23"/>
        <v>86380</v>
      </c>
      <c r="J253" s="11">
        <v>182000</v>
      </c>
      <c r="K253" s="5">
        <f t="shared" si="24"/>
        <v>4491760</v>
      </c>
      <c r="L253">
        <v>25</v>
      </c>
      <c r="M253" t="s">
        <v>26</v>
      </c>
      <c r="N253" t="s">
        <v>401</v>
      </c>
    </row>
    <row r="254" spans="1:14" x14ac:dyDescent="0.45">
      <c r="A254">
        <v>464</v>
      </c>
      <c r="B254" t="s">
        <v>1463</v>
      </c>
      <c r="C254" t="s">
        <v>1671</v>
      </c>
      <c r="D254" t="s">
        <v>1684</v>
      </c>
      <c r="E254">
        <v>13</v>
      </c>
      <c r="F254" s="8">
        <f t="shared" si="25"/>
        <v>0.47743506493506482</v>
      </c>
      <c r="G254" s="8">
        <f t="shared" si="26"/>
        <v>0.59015710522154019</v>
      </c>
      <c r="H254" s="11">
        <v>3400</v>
      </c>
      <c r="I254" s="5">
        <f t="shared" si="23"/>
        <v>83912</v>
      </c>
      <c r="J254" s="11">
        <v>176800</v>
      </c>
      <c r="K254" s="5">
        <f t="shared" si="24"/>
        <v>4363424</v>
      </c>
      <c r="L254">
        <v>26</v>
      </c>
      <c r="M254" t="s">
        <v>73</v>
      </c>
      <c r="N254" t="s">
        <v>401</v>
      </c>
    </row>
    <row r="255" spans="1:14" x14ac:dyDescent="0.45">
      <c r="A255">
        <v>571</v>
      </c>
      <c r="B255" t="s">
        <v>1463</v>
      </c>
      <c r="C255" t="s">
        <v>1723</v>
      </c>
      <c r="D255" t="s">
        <v>1738</v>
      </c>
      <c r="E255">
        <v>16</v>
      </c>
      <c r="F255" s="8">
        <f t="shared" si="25"/>
        <v>0.47743506493506482</v>
      </c>
      <c r="G255" s="8">
        <f t="shared" si="26"/>
        <v>0.59015710522154019</v>
      </c>
      <c r="H255" s="11">
        <v>3400</v>
      </c>
      <c r="I255" s="5">
        <f t="shared" si="23"/>
        <v>83912</v>
      </c>
      <c r="J255" s="11">
        <v>176800</v>
      </c>
      <c r="K255" s="5">
        <f t="shared" si="24"/>
        <v>4363424</v>
      </c>
      <c r="L255">
        <v>26</v>
      </c>
      <c r="M255" t="s">
        <v>38</v>
      </c>
      <c r="N255" t="s">
        <v>401</v>
      </c>
    </row>
    <row r="256" spans="1:14" x14ac:dyDescent="0.45">
      <c r="A256">
        <v>828</v>
      </c>
      <c r="B256" t="s">
        <v>1463</v>
      </c>
      <c r="C256" t="s">
        <v>1852</v>
      </c>
      <c r="D256" t="s">
        <v>1858</v>
      </c>
      <c r="E256">
        <v>7</v>
      </c>
      <c r="F256" s="8">
        <f t="shared" si="25"/>
        <v>0.47743506493506482</v>
      </c>
      <c r="G256" s="8">
        <f t="shared" si="26"/>
        <v>0.59015710522154019</v>
      </c>
      <c r="H256" s="11">
        <v>3400</v>
      </c>
      <c r="I256" s="5">
        <f t="shared" si="23"/>
        <v>83912</v>
      </c>
      <c r="J256" s="11">
        <v>176800</v>
      </c>
      <c r="K256" s="5">
        <f t="shared" si="24"/>
        <v>4363424</v>
      </c>
      <c r="L256">
        <v>31</v>
      </c>
      <c r="M256" t="s">
        <v>17</v>
      </c>
      <c r="N256" t="s">
        <v>401</v>
      </c>
    </row>
    <row r="257" spans="1:14" x14ac:dyDescent="0.45">
      <c r="A257">
        <v>944</v>
      </c>
      <c r="B257" t="s">
        <v>1463</v>
      </c>
      <c r="C257" t="s">
        <v>1902</v>
      </c>
      <c r="D257" t="s">
        <v>1913</v>
      </c>
      <c r="E257">
        <v>12</v>
      </c>
      <c r="F257" s="8">
        <f t="shared" si="25"/>
        <v>0.46339285714285705</v>
      </c>
      <c r="G257" s="8">
        <f t="shared" si="26"/>
        <v>0.57279954330325966</v>
      </c>
      <c r="H257" s="11">
        <v>3300</v>
      </c>
      <c r="I257" s="5">
        <f t="shared" si="23"/>
        <v>81444</v>
      </c>
      <c r="J257" s="11">
        <v>171600</v>
      </c>
      <c r="K257" s="5">
        <f t="shared" si="24"/>
        <v>4235088</v>
      </c>
      <c r="L257">
        <v>25</v>
      </c>
      <c r="M257" t="s">
        <v>17</v>
      </c>
      <c r="N257" t="s">
        <v>401</v>
      </c>
    </row>
    <row r="258" spans="1:14" x14ac:dyDescent="0.45">
      <c r="A258">
        <v>465</v>
      </c>
      <c r="B258" t="s">
        <v>1463</v>
      </c>
      <c r="C258" t="s">
        <v>1671</v>
      </c>
      <c r="D258" t="s">
        <v>1685</v>
      </c>
      <c r="E258">
        <v>14</v>
      </c>
      <c r="F258" s="8">
        <f t="shared" si="25"/>
        <v>0.44935064935064928</v>
      </c>
      <c r="G258" s="8">
        <f t="shared" si="26"/>
        <v>0.55544198138497902</v>
      </c>
      <c r="H258" s="11">
        <v>3200</v>
      </c>
      <c r="I258" s="5">
        <f t="shared" ref="I258:I321" si="27">H258*$P$3</f>
        <v>78976</v>
      </c>
      <c r="J258" s="11">
        <v>166400</v>
      </c>
      <c r="K258" s="5">
        <f t="shared" ref="K258:K321" si="28">J258*$P$3</f>
        <v>4106752</v>
      </c>
      <c r="L258">
        <v>26</v>
      </c>
      <c r="M258" t="s">
        <v>45</v>
      </c>
      <c r="N258" t="s">
        <v>401</v>
      </c>
    </row>
    <row r="259" spans="1:14" x14ac:dyDescent="0.45">
      <c r="A259">
        <v>510</v>
      </c>
      <c r="B259" t="s">
        <v>1463</v>
      </c>
      <c r="C259" t="s">
        <v>1698</v>
      </c>
      <c r="D259" t="s">
        <v>1705</v>
      </c>
      <c r="E259">
        <v>7</v>
      </c>
      <c r="F259" s="8">
        <f t="shared" ref="F259:F322" si="29">K259/$Q$7</f>
        <v>0.44935064935064928</v>
      </c>
      <c r="G259" s="8">
        <f t="shared" ref="G259:G322" si="30">K259/$Q$6</f>
        <v>0.55544198138497902</v>
      </c>
      <c r="H259" s="11">
        <v>3200</v>
      </c>
      <c r="I259" s="5">
        <f t="shared" si="27"/>
        <v>78976</v>
      </c>
      <c r="J259" s="11">
        <v>166400</v>
      </c>
      <c r="K259" s="5">
        <f t="shared" si="28"/>
        <v>4106752</v>
      </c>
      <c r="L259">
        <v>22</v>
      </c>
      <c r="M259" t="s">
        <v>45</v>
      </c>
      <c r="N259" t="s">
        <v>18</v>
      </c>
    </row>
    <row r="260" spans="1:14" x14ac:dyDescent="0.45">
      <c r="A260">
        <v>626</v>
      </c>
      <c r="B260" t="s">
        <v>1463</v>
      </c>
      <c r="C260" t="s">
        <v>1748</v>
      </c>
      <c r="D260" t="s">
        <v>1767</v>
      </c>
      <c r="E260">
        <v>19</v>
      </c>
      <c r="F260" s="8">
        <f t="shared" si="29"/>
        <v>0.44935064935064928</v>
      </c>
      <c r="G260" s="8">
        <f t="shared" si="30"/>
        <v>0.55544198138497902</v>
      </c>
      <c r="H260" s="11">
        <v>3200</v>
      </c>
      <c r="I260" s="5">
        <f t="shared" si="27"/>
        <v>78976</v>
      </c>
      <c r="J260" s="11">
        <v>166400</v>
      </c>
      <c r="K260" s="5">
        <f t="shared" si="28"/>
        <v>4106752</v>
      </c>
      <c r="L260">
        <v>26</v>
      </c>
      <c r="M260" t="s">
        <v>30</v>
      </c>
      <c r="N260" t="s">
        <v>677</v>
      </c>
    </row>
    <row r="261" spans="1:14" x14ac:dyDescent="0.45">
      <c r="A261">
        <v>71</v>
      </c>
      <c r="B261" t="s">
        <v>1463</v>
      </c>
      <c r="C261" t="s">
        <v>1489</v>
      </c>
      <c r="D261" t="s">
        <v>1502</v>
      </c>
      <c r="E261">
        <v>13</v>
      </c>
      <c r="F261" s="8">
        <f t="shared" si="29"/>
        <v>0.43530844155844145</v>
      </c>
      <c r="G261" s="8">
        <f t="shared" si="30"/>
        <v>0.53808441946669849</v>
      </c>
      <c r="H261" s="11">
        <v>3100</v>
      </c>
      <c r="I261" s="5">
        <f t="shared" si="27"/>
        <v>76508</v>
      </c>
      <c r="J261" s="11">
        <v>161200</v>
      </c>
      <c r="K261" s="5">
        <f t="shared" si="28"/>
        <v>3978416</v>
      </c>
      <c r="L261">
        <v>23</v>
      </c>
      <c r="M261" t="s">
        <v>30</v>
      </c>
      <c r="N261" t="s">
        <v>401</v>
      </c>
    </row>
    <row r="262" spans="1:14" x14ac:dyDescent="0.45">
      <c r="A262">
        <v>365</v>
      </c>
      <c r="B262" t="s">
        <v>1463</v>
      </c>
      <c r="C262" t="s">
        <v>1619</v>
      </c>
      <c r="D262" t="s">
        <v>1641</v>
      </c>
      <c r="E262">
        <v>23</v>
      </c>
      <c r="F262" s="8">
        <f t="shared" si="29"/>
        <v>0.43530844155844145</v>
      </c>
      <c r="G262" s="8">
        <f t="shared" si="30"/>
        <v>0.53808441946669849</v>
      </c>
      <c r="H262" s="11">
        <v>3100</v>
      </c>
      <c r="I262" s="5">
        <f t="shared" si="27"/>
        <v>76508</v>
      </c>
      <c r="J262" s="11">
        <v>161200</v>
      </c>
      <c r="K262" s="5">
        <f t="shared" si="28"/>
        <v>3978416</v>
      </c>
      <c r="L262">
        <v>26</v>
      </c>
      <c r="M262" t="s">
        <v>17</v>
      </c>
      <c r="N262" t="s">
        <v>401</v>
      </c>
    </row>
    <row r="263" spans="1:14" x14ac:dyDescent="0.45">
      <c r="A263">
        <v>681</v>
      </c>
      <c r="B263" t="s">
        <v>1463</v>
      </c>
      <c r="C263" t="s">
        <v>1775</v>
      </c>
      <c r="D263" t="s">
        <v>1782</v>
      </c>
      <c r="E263">
        <v>7</v>
      </c>
      <c r="F263" s="8">
        <f t="shared" si="29"/>
        <v>0.43530844155844145</v>
      </c>
      <c r="G263" s="8">
        <f t="shared" si="30"/>
        <v>0.53808441946669849</v>
      </c>
      <c r="H263" s="11">
        <v>3100</v>
      </c>
      <c r="I263" s="5">
        <f t="shared" si="27"/>
        <v>76508</v>
      </c>
      <c r="J263" s="11">
        <v>161200</v>
      </c>
      <c r="K263" s="5">
        <f t="shared" si="28"/>
        <v>3978416</v>
      </c>
      <c r="L263">
        <v>33</v>
      </c>
      <c r="M263" t="s">
        <v>26</v>
      </c>
      <c r="N263" t="s">
        <v>401</v>
      </c>
    </row>
    <row r="264" spans="1:14" x14ac:dyDescent="0.45">
      <c r="A264">
        <v>409</v>
      </c>
      <c r="B264" t="s">
        <v>1463</v>
      </c>
      <c r="C264" t="s">
        <v>1644</v>
      </c>
      <c r="D264" t="s">
        <v>1662</v>
      </c>
      <c r="E264">
        <v>17</v>
      </c>
      <c r="F264" s="8">
        <f t="shared" si="29"/>
        <v>0.42126623376623368</v>
      </c>
      <c r="G264" s="8">
        <f t="shared" si="30"/>
        <v>0.52072685754841785</v>
      </c>
      <c r="H264" s="11">
        <v>3000</v>
      </c>
      <c r="I264" s="5">
        <f t="shared" si="27"/>
        <v>74040</v>
      </c>
      <c r="J264" s="11">
        <v>156000</v>
      </c>
      <c r="K264" s="5">
        <f t="shared" si="28"/>
        <v>3850080</v>
      </c>
      <c r="L264">
        <v>27</v>
      </c>
      <c r="M264" t="s">
        <v>28</v>
      </c>
      <c r="N264" t="s">
        <v>401</v>
      </c>
    </row>
    <row r="265" spans="1:14" x14ac:dyDescent="0.45">
      <c r="A265">
        <v>511</v>
      </c>
      <c r="B265" t="s">
        <v>1463</v>
      </c>
      <c r="C265" t="s">
        <v>1698</v>
      </c>
      <c r="D265" t="s">
        <v>1706</v>
      </c>
      <c r="E265">
        <v>8</v>
      </c>
      <c r="F265" s="8">
        <f t="shared" si="29"/>
        <v>0.42126623376623368</v>
      </c>
      <c r="G265" s="8">
        <f t="shared" si="30"/>
        <v>0.52072685754841785</v>
      </c>
      <c r="H265" s="11">
        <v>3000</v>
      </c>
      <c r="I265" s="5">
        <f t="shared" si="27"/>
        <v>74040</v>
      </c>
      <c r="J265" s="11">
        <v>156000</v>
      </c>
      <c r="K265" s="5">
        <f t="shared" si="28"/>
        <v>3850080</v>
      </c>
      <c r="L265">
        <v>28</v>
      </c>
      <c r="M265" t="s">
        <v>17</v>
      </c>
      <c r="N265" t="s">
        <v>106</v>
      </c>
    </row>
    <row r="266" spans="1:14" x14ac:dyDescent="0.45">
      <c r="A266">
        <v>829</v>
      </c>
      <c r="B266" t="s">
        <v>1463</v>
      </c>
      <c r="C266" t="s">
        <v>1852</v>
      </c>
      <c r="D266" t="s">
        <v>1859</v>
      </c>
      <c r="E266">
        <v>8</v>
      </c>
      <c r="F266" s="8">
        <f t="shared" si="29"/>
        <v>0.42126623376623368</v>
      </c>
      <c r="G266" s="8">
        <f t="shared" si="30"/>
        <v>0.52072685754841785</v>
      </c>
      <c r="H266" s="11">
        <v>3000</v>
      </c>
      <c r="I266" s="5">
        <f t="shared" si="27"/>
        <v>74040</v>
      </c>
      <c r="J266" s="11">
        <v>156000</v>
      </c>
      <c r="K266" s="5">
        <f t="shared" si="28"/>
        <v>3850080</v>
      </c>
      <c r="L266">
        <v>27</v>
      </c>
      <c r="M266" t="s">
        <v>26</v>
      </c>
      <c r="N266" t="s">
        <v>401</v>
      </c>
    </row>
    <row r="267" spans="1:14" x14ac:dyDescent="0.45">
      <c r="A267">
        <v>466</v>
      </c>
      <c r="B267" t="s">
        <v>1463</v>
      </c>
      <c r="C267" t="s">
        <v>1671</v>
      </c>
      <c r="D267" t="s">
        <v>1686</v>
      </c>
      <c r="E267">
        <v>15</v>
      </c>
      <c r="F267" s="8">
        <f t="shared" si="29"/>
        <v>0.4072240259740259</v>
      </c>
      <c r="G267" s="8">
        <f t="shared" si="30"/>
        <v>0.50336929563013721</v>
      </c>
      <c r="H267" s="11">
        <v>2900</v>
      </c>
      <c r="I267" s="5">
        <f t="shared" si="27"/>
        <v>71572</v>
      </c>
      <c r="J267" s="11">
        <v>150800</v>
      </c>
      <c r="K267" s="5">
        <f t="shared" si="28"/>
        <v>3721744</v>
      </c>
      <c r="L267">
        <v>21</v>
      </c>
      <c r="M267" t="s">
        <v>649</v>
      </c>
      <c r="N267" t="s">
        <v>34</v>
      </c>
    </row>
    <row r="268" spans="1:14" x14ac:dyDescent="0.45">
      <c r="A268">
        <v>682</v>
      </c>
      <c r="B268" t="s">
        <v>1463</v>
      </c>
      <c r="C268" t="s">
        <v>1775</v>
      </c>
      <c r="D268" t="s">
        <v>1783</v>
      </c>
      <c r="E268">
        <v>8</v>
      </c>
      <c r="F268" s="8">
        <f t="shared" si="29"/>
        <v>0.4072240259740259</v>
      </c>
      <c r="G268" s="8">
        <f t="shared" si="30"/>
        <v>0.50336929563013721</v>
      </c>
      <c r="H268" s="11">
        <v>2900</v>
      </c>
      <c r="I268" s="5">
        <f t="shared" si="27"/>
        <v>71572</v>
      </c>
      <c r="J268" s="11">
        <v>150800</v>
      </c>
      <c r="K268" s="5">
        <f t="shared" si="28"/>
        <v>3721744</v>
      </c>
      <c r="L268">
        <v>37</v>
      </c>
      <c r="M268" t="s">
        <v>28</v>
      </c>
      <c r="N268" t="s">
        <v>34</v>
      </c>
    </row>
    <row r="269" spans="1:14" x14ac:dyDescent="0.45">
      <c r="A269">
        <v>733</v>
      </c>
      <c r="B269" t="s">
        <v>1463</v>
      </c>
      <c r="C269" t="s">
        <v>1800</v>
      </c>
      <c r="D269" t="s">
        <v>1815</v>
      </c>
      <c r="E269">
        <v>15</v>
      </c>
      <c r="F269" s="8">
        <f t="shared" si="29"/>
        <v>0.4072240259740259</v>
      </c>
      <c r="G269" s="8">
        <f t="shared" si="30"/>
        <v>0.50336929563013721</v>
      </c>
      <c r="H269" s="11">
        <v>2900</v>
      </c>
      <c r="I269" s="5">
        <f t="shared" si="27"/>
        <v>71572</v>
      </c>
      <c r="J269" s="11">
        <v>150800</v>
      </c>
      <c r="K269" s="5">
        <f t="shared" si="28"/>
        <v>3721744</v>
      </c>
      <c r="L269">
        <v>26</v>
      </c>
      <c r="M269" t="s">
        <v>45</v>
      </c>
      <c r="N269" t="s">
        <v>18</v>
      </c>
    </row>
    <row r="270" spans="1:14" x14ac:dyDescent="0.45">
      <c r="A270">
        <v>186</v>
      </c>
      <c r="B270" t="s">
        <v>1463</v>
      </c>
      <c r="C270" t="s">
        <v>1540</v>
      </c>
      <c r="D270" t="s">
        <v>1559</v>
      </c>
      <c r="E270">
        <v>19</v>
      </c>
      <c r="F270" s="8">
        <f t="shared" si="29"/>
        <v>0.3791396103896103</v>
      </c>
      <c r="G270" s="8">
        <f t="shared" si="30"/>
        <v>0.46865417179357605</v>
      </c>
      <c r="H270" s="11">
        <v>2700</v>
      </c>
      <c r="I270" s="5">
        <f t="shared" si="27"/>
        <v>66636</v>
      </c>
      <c r="J270" s="11">
        <v>140400</v>
      </c>
      <c r="K270" s="5">
        <f t="shared" si="28"/>
        <v>3465072</v>
      </c>
      <c r="L270">
        <v>30</v>
      </c>
      <c r="M270" t="s">
        <v>17</v>
      </c>
      <c r="N270" t="s">
        <v>18</v>
      </c>
    </row>
    <row r="271" spans="1:14" x14ac:dyDescent="0.45">
      <c r="A271">
        <v>240</v>
      </c>
      <c r="B271" t="s">
        <v>1463</v>
      </c>
      <c r="C271" t="s">
        <v>1566</v>
      </c>
      <c r="D271" t="s">
        <v>1580</v>
      </c>
      <c r="E271">
        <v>14</v>
      </c>
      <c r="F271" s="8">
        <f t="shared" si="29"/>
        <v>0.3791396103896103</v>
      </c>
      <c r="G271" s="8">
        <f t="shared" si="30"/>
        <v>0.46865417179357605</v>
      </c>
      <c r="H271" s="11">
        <v>2700</v>
      </c>
      <c r="I271" s="5">
        <f t="shared" si="27"/>
        <v>66636</v>
      </c>
      <c r="J271" s="11">
        <v>140400</v>
      </c>
      <c r="K271" s="5">
        <f t="shared" si="28"/>
        <v>3465072</v>
      </c>
      <c r="L271">
        <v>26</v>
      </c>
      <c r="M271" t="s">
        <v>45</v>
      </c>
      <c r="N271" t="s">
        <v>34</v>
      </c>
    </row>
    <row r="272" spans="1:14" x14ac:dyDescent="0.45">
      <c r="A272">
        <v>901</v>
      </c>
      <c r="B272" t="s">
        <v>1463</v>
      </c>
      <c r="C272" t="s">
        <v>1876</v>
      </c>
      <c r="D272" t="s">
        <v>1897</v>
      </c>
      <c r="E272">
        <v>21</v>
      </c>
      <c r="F272" s="8">
        <f t="shared" si="29"/>
        <v>0.3791396103896103</v>
      </c>
      <c r="G272" s="8">
        <f t="shared" si="30"/>
        <v>0.46865417179357605</v>
      </c>
      <c r="H272" s="11">
        <v>2700</v>
      </c>
      <c r="I272" s="5">
        <f t="shared" si="27"/>
        <v>66636</v>
      </c>
      <c r="J272" s="11">
        <v>140400</v>
      </c>
      <c r="K272" s="5">
        <f t="shared" si="28"/>
        <v>3465072</v>
      </c>
      <c r="L272">
        <v>21</v>
      </c>
      <c r="M272" t="s">
        <v>67</v>
      </c>
      <c r="N272" t="s">
        <v>401</v>
      </c>
    </row>
    <row r="273" spans="1:14" x14ac:dyDescent="0.45">
      <c r="A273">
        <v>187</v>
      </c>
      <c r="B273" t="s">
        <v>1463</v>
      </c>
      <c r="C273" t="s">
        <v>1540</v>
      </c>
      <c r="D273" t="s">
        <v>1560</v>
      </c>
      <c r="E273">
        <v>20</v>
      </c>
      <c r="F273" s="8">
        <f t="shared" si="29"/>
        <v>0.36509740259740253</v>
      </c>
      <c r="G273" s="8">
        <f t="shared" si="30"/>
        <v>0.45129660987529546</v>
      </c>
      <c r="H273" s="11">
        <v>2600</v>
      </c>
      <c r="I273" s="5">
        <f t="shared" si="27"/>
        <v>64168</v>
      </c>
      <c r="J273" s="11">
        <v>135200</v>
      </c>
      <c r="K273" s="5">
        <f t="shared" si="28"/>
        <v>3336736</v>
      </c>
      <c r="L273">
        <v>27</v>
      </c>
      <c r="M273" t="s">
        <v>45</v>
      </c>
      <c r="N273" t="s">
        <v>401</v>
      </c>
    </row>
    <row r="274" spans="1:14" x14ac:dyDescent="0.45">
      <c r="A274">
        <v>241</v>
      </c>
      <c r="B274" t="s">
        <v>1463</v>
      </c>
      <c r="C274" t="s">
        <v>1566</v>
      </c>
      <c r="D274" t="s">
        <v>1581</v>
      </c>
      <c r="E274">
        <v>15</v>
      </c>
      <c r="F274" s="8">
        <f t="shared" si="29"/>
        <v>0.35105519480519476</v>
      </c>
      <c r="G274" s="8">
        <f t="shared" si="30"/>
        <v>0.43393904795701488</v>
      </c>
      <c r="H274" s="11">
        <v>2500</v>
      </c>
      <c r="I274" s="5">
        <f t="shared" si="27"/>
        <v>61700</v>
      </c>
      <c r="J274" s="11">
        <v>130000</v>
      </c>
      <c r="K274" s="5">
        <f t="shared" si="28"/>
        <v>3208400</v>
      </c>
      <c r="L274">
        <v>24</v>
      </c>
      <c r="M274" t="s">
        <v>50</v>
      </c>
      <c r="N274" t="s">
        <v>147</v>
      </c>
    </row>
    <row r="275" spans="1:14" x14ac:dyDescent="0.45">
      <c r="A275">
        <v>305</v>
      </c>
      <c r="B275" t="s">
        <v>1463</v>
      </c>
      <c r="C275" t="s">
        <v>1592</v>
      </c>
      <c r="D275" t="s">
        <v>1607</v>
      </c>
      <c r="E275">
        <v>15</v>
      </c>
      <c r="F275" s="8">
        <f t="shared" si="29"/>
        <v>0.35105519480519476</v>
      </c>
      <c r="G275" s="8">
        <f t="shared" si="30"/>
        <v>0.43393904795701488</v>
      </c>
      <c r="H275" s="11">
        <v>2500</v>
      </c>
      <c r="I275" s="5">
        <f t="shared" si="27"/>
        <v>61700</v>
      </c>
      <c r="J275" s="11">
        <v>130000</v>
      </c>
      <c r="K275" s="5">
        <f t="shared" si="28"/>
        <v>3208400</v>
      </c>
      <c r="L275">
        <v>23</v>
      </c>
      <c r="M275" t="s">
        <v>26</v>
      </c>
      <c r="N275" t="s">
        <v>401</v>
      </c>
    </row>
    <row r="276" spans="1:14" x14ac:dyDescent="0.45">
      <c r="A276">
        <v>512</v>
      </c>
      <c r="B276" t="s">
        <v>1463</v>
      </c>
      <c r="C276" t="s">
        <v>1698</v>
      </c>
      <c r="D276" t="s">
        <v>1707</v>
      </c>
      <c r="E276">
        <v>9</v>
      </c>
      <c r="F276" s="8">
        <f t="shared" si="29"/>
        <v>0.35105519480519476</v>
      </c>
      <c r="G276" s="8">
        <f t="shared" si="30"/>
        <v>0.43393904795701488</v>
      </c>
      <c r="H276" s="11">
        <v>2500</v>
      </c>
      <c r="I276" s="5">
        <f t="shared" si="27"/>
        <v>61700</v>
      </c>
      <c r="J276" s="11">
        <v>130000</v>
      </c>
      <c r="K276" s="5">
        <f t="shared" si="28"/>
        <v>3208400</v>
      </c>
      <c r="L276">
        <v>26</v>
      </c>
      <c r="M276" t="s">
        <v>45</v>
      </c>
      <c r="N276" t="s">
        <v>884</v>
      </c>
    </row>
    <row r="277" spans="1:14" x14ac:dyDescent="0.45">
      <c r="A277">
        <v>627</v>
      </c>
      <c r="B277" t="s">
        <v>1463</v>
      </c>
      <c r="C277" t="s">
        <v>1748</v>
      </c>
      <c r="D277" t="s">
        <v>1768</v>
      </c>
      <c r="E277">
        <v>20</v>
      </c>
      <c r="F277" s="8">
        <f t="shared" si="29"/>
        <v>0.35105519480519476</v>
      </c>
      <c r="G277" s="8">
        <f t="shared" si="30"/>
        <v>0.43393904795701488</v>
      </c>
      <c r="H277" s="11">
        <v>2500</v>
      </c>
      <c r="I277" s="5">
        <f t="shared" si="27"/>
        <v>61700</v>
      </c>
      <c r="J277" s="11">
        <v>130000</v>
      </c>
      <c r="K277" s="5">
        <f t="shared" si="28"/>
        <v>3208400</v>
      </c>
      <c r="L277">
        <v>30</v>
      </c>
      <c r="M277" t="s">
        <v>17</v>
      </c>
      <c r="N277" t="s">
        <v>57</v>
      </c>
    </row>
    <row r="278" spans="1:14" x14ac:dyDescent="0.45">
      <c r="A278">
        <v>72</v>
      </c>
      <c r="B278" t="s">
        <v>1463</v>
      </c>
      <c r="C278" t="s">
        <v>1489</v>
      </c>
      <c r="D278" t="s">
        <v>1503</v>
      </c>
      <c r="E278">
        <v>14</v>
      </c>
      <c r="F278" s="8">
        <f t="shared" si="29"/>
        <v>0.32297077922077916</v>
      </c>
      <c r="G278" s="8">
        <f t="shared" si="30"/>
        <v>0.39922392412045371</v>
      </c>
      <c r="H278" s="11">
        <v>2300</v>
      </c>
      <c r="I278" s="5">
        <f t="shared" si="27"/>
        <v>56764</v>
      </c>
      <c r="J278" s="11">
        <v>119600</v>
      </c>
      <c r="K278" s="5">
        <f t="shared" si="28"/>
        <v>2951728</v>
      </c>
      <c r="L278">
        <v>24</v>
      </c>
      <c r="M278" t="s">
        <v>33</v>
      </c>
      <c r="N278" t="s">
        <v>18</v>
      </c>
    </row>
    <row r="279" spans="1:14" x14ac:dyDescent="0.45">
      <c r="A279">
        <v>467</v>
      </c>
      <c r="B279" t="s">
        <v>1463</v>
      </c>
      <c r="C279" t="s">
        <v>1671</v>
      </c>
      <c r="D279" t="s">
        <v>1687</v>
      </c>
      <c r="E279">
        <v>16</v>
      </c>
      <c r="F279" s="8">
        <f t="shared" si="29"/>
        <v>0.32297077922077916</v>
      </c>
      <c r="G279" s="8">
        <f t="shared" si="30"/>
        <v>0.39922392412045371</v>
      </c>
      <c r="H279" s="11">
        <v>2300</v>
      </c>
      <c r="I279" s="5">
        <f t="shared" si="27"/>
        <v>56764</v>
      </c>
      <c r="J279" s="11">
        <v>119600</v>
      </c>
      <c r="K279" s="5">
        <f t="shared" si="28"/>
        <v>2951728</v>
      </c>
      <c r="L279">
        <v>23</v>
      </c>
      <c r="M279" t="s">
        <v>17</v>
      </c>
      <c r="N279" t="s">
        <v>34</v>
      </c>
    </row>
    <row r="280" spans="1:14" x14ac:dyDescent="0.45">
      <c r="A280">
        <v>628</v>
      </c>
      <c r="B280" t="s">
        <v>1463</v>
      </c>
      <c r="C280" t="s">
        <v>1748</v>
      </c>
      <c r="D280" t="s">
        <v>1769</v>
      </c>
      <c r="E280">
        <v>21</v>
      </c>
      <c r="F280" s="8">
        <f t="shared" si="29"/>
        <v>0.32297077922077916</v>
      </c>
      <c r="G280" s="8">
        <f t="shared" si="30"/>
        <v>0.39922392412045371</v>
      </c>
      <c r="H280" s="11">
        <v>2300</v>
      </c>
      <c r="I280" s="5">
        <f t="shared" si="27"/>
        <v>56764</v>
      </c>
      <c r="J280" s="11">
        <v>119600</v>
      </c>
      <c r="K280" s="5">
        <f t="shared" si="28"/>
        <v>2951728</v>
      </c>
      <c r="L280">
        <v>23</v>
      </c>
      <c r="M280" t="s">
        <v>73</v>
      </c>
      <c r="N280" t="s">
        <v>106</v>
      </c>
    </row>
    <row r="281" spans="1:14" x14ac:dyDescent="0.45">
      <c r="A281">
        <v>73</v>
      </c>
      <c r="B281" t="s">
        <v>1463</v>
      </c>
      <c r="C281" t="s">
        <v>1489</v>
      </c>
      <c r="D281" t="s">
        <v>1504</v>
      </c>
      <c r="E281">
        <v>15</v>
      </c>
      <c r="F281" s="8">
        <f t="shared" si="29"/>
        <v>0.30892857142857139</v>
      </c>
      <c r="G281" s="8">
        <f t="shared" si="30"/>
        <v>0.38186636220217307</v>
      </c>
      <c r="H281" s="11">
        <v>2200</v>
      </c>
      <c r="I281" s="5">
        <f t="shared" si="27"/>
        <v>54296</v>
      </c>
      <c r="J281" s="11">
        <v>114400</v>
      </c>
      <c r="K281" s="5">
        <f t="shared" si="28"/>
        <v>2823392</v>
      </c>
      <c r="L281">
        <v>25</v>
      </c>
      <c r="M281" t="s">
        <v>48</v>
      </c>
      <c r="N281" t="s">
        <v>401</v>
      </c>
    </row>
    <row r="282" spans="1:14" x14ac:dyDescent="0.45">
      <c r="A282">
        <v>785</v>
      </c>
      <c r="B282" t="s">
        <v>1463</v>
      </c>
      <c r="C282" t="s">
        <v>1827</v>
      </c>
      <c r="D282" t="s">
        <v>1839</v>
      </c>
      <c r="E282">
        <v>13</v>
      </c>
      <c r="F282" s="8">
        <f t="shared" si="29"/>
        <v>0.30892857142857139</v>
      </c>
      <c r="G282" s="8">
        <f t="shared" si="30"/>
        <v>0.38186636220217307</v>
      </c>
      <c r="H282" s="11">
        <v>2200</v>
      </c>
      <c r="I282" s="5">
        <f t="shared" si="27"/>
        <v>54296</v>
      </c>
      <c r="J282" s="11">
        <v>114400</v>
      </c>
      <c r="K282" s="5">
        <f t="shared" si="28"/>
        <v>2823392</v>
      </c>
      <c r="L282">
        <v>27</v>
      </c>
      <c r="M282" t="s">
        <v>26</v>
      </c>
      <c r="N282" t="s">
        <v>106</v>
      </c>
    </row>
    <row r="283" spans="1:14" x14ac:dyDescent="0.45">
      <c r="A283">
        <v>786</v>
      </c>
      <c r="B283" t="s">
        <v>1463</v>
      </c>
      <c r="C283" t="s">
        <v>1827</v>
      </c>
      <c r="D283" t="s">
        <v>1840</v>
      </c>
      <c r="E283">
        <v>14</v>
      </c>
      <c r="F283" s="8">
        <f t="shared" si="29"/>
        <v>0.30892857142857139</v>
      </c>
      <c r="G283" s="8">
        <f t="shared" si="30"/>
        <v>0.38186636220217307</v>
      </c>
      <c r="H283" s="11">
        <v>2200</v>
      </c>
      <c r="I283" s="5">
        <f t="shared" si="27"/>
        <v>54296</v>
      </c>
      <c r="J283" s="11">
        <v>114400</v>
      </c>
      <c r="K283" s="5">
        <f t="shared" si="28"/>
        <v>2823392</v>
      </c>
      <c r="L283">
        <v>27</v>
      </c>
      <c r="M283" t="s">
        <v>26</v>
      </c>
      <c r="N283" t="s">
        <v>401</v>
      </c>
    </row>
    <row r="284" spans="1:14" x14ac:dyDescent="0.45">
      <c r="A284">
        <v>242</v>
      </c>
      <c r="B284" t="s">
        <v>1463</v>
      </c>
      <c r="C284" t="s">
        <v>1566</v>
      </c>
      <c r="D284" t="s">
        <v>1582</v>
      </c>
      <c r="E284">
        <v>16</v>
      </c>
      <c r="F284" s="8">
        <f t="shared" si="29"/>
        <v>0.29488636363636356</v>
      </c>
      <c r="G284" s="8">
        <f t="shared" si="30"/>
        <v>0.36450880028389249</v>
      </c>
      <c r="H284" s="11">
        <v>2100</v>
      </c>
      <c r="I284" s="5">
        <f t="shared" si="27"/>
        <v>51828</v>
      </c>
      <c r="J284" s="11">
        <v>109200</v>
      </c>
      <c r="K284" s="5">
        <f t="shared" si="28"/>
        <v>2695056</v>
      </c>
      <c r="L284">
        <v>29</v>
      </c>
      <c r="M284" t="s">
        <v>70</v>
      </c>
      <c r="N284" t="s">
        <v>57</v>
      </c>
    </row>
    <row r="285" spans="1:14" x14ac:dyDescent="0.45">
      <c r="A285">
        <v>306</v>
      </c>
      <c r="B285" t="s">
        <v>1463</v>
      </c>
      <c r="C285" t="s">
        <v>1592</v>
      </c>
      <c r="D285" t="s">
        <v>1608</v>
      </c>
      <c r="E285">
        <v>16</v>
      </c>
      <c r="F285" s="8">
        <f t="shared" si="29"/>
        <v>0.29488636363636356</v>
      </c>
      <c r="G285" s="8">
        <f t="shared" si="30"/>
        <v>0.36450880028389249</v>
      </c>
      <c r="H285" s="11">
        <v>2100</v>
      </c>
      <c r="I285" s="5">
        <f t="shared" si="27"/>
        <v>51828</v>
      </c>
      <c r="J285" s="11">
        <v>109200</v>
      </c>
      <c r="K285" s="5">
        <f t="shared" si="28"/>
        <v>2695056</v>
      </c>
      <c r="L285">
        <v>24</v>
      </c>
      <c r="M285" t="s">
        <v>65</v>
      </c>
      <c r="N285" t="s">
        <v>401</v>
      </c>
    </row>
    <row r="286" spans="1:14" x14ac:dyDescent="0.45">
      <c r="A286">
        <v>513</v>
      </c>
      <c r="B286" t="s">
        <v>1463</v>
      </c>
      <c r="C286" t="s">
        <v>1698</v>
      </c>
      <c r="D286" t="s">
        <v>1708</v>
      </c>
      <c r="E286">
        <v>10</v>
      </c>
      <c r="F286" s="8">
        <f t="shared" si="29"/>
        <v>0.29488636363636356</v>
      </c>
      <c r="G286" s="8">
        <f t="shared" si="30"/>
        <v>0.36450880028389249</v>
      </c>
      <c r="H286" s="11">
        <v>2100</v>
      </c>
      <c r="I286" s="5">
        <f t="shared" si="27"/>
        <v>51828</v>
      </c>
      <c r="J286" s="11">
        <v>109200</v>
      </c>
      <c r="K286" s="5">
        <f t="shared" si="28"/>
        <v>2695056</v>
      </c>
      <c r="L286">
        <v>22</v>
      </c>
      <c r="M286" t="s">
        <v>30</v>
      </c>
      <c r="N286" t="s">
        <v>401</v>
      </c>
    </row>
    <row r="287" spans="1:14" x14ac:dyDescent="0.45">
      <c r="A287">
        <v>514</v>
      </c>
      <c r="B287" t="s">
        <v>1463</v>
      </c>
      <c r="C287" t="s">
        <v>1698</v>
      </c>
      <c r="D287" t="s">
        <v>1709</v>
      </c>
      <c r="E287">
        <v>11</v>
      </c>
      <c r="F287" s="8">
        <f t="shared" si="29"/>
        <v>0.29488636363636356</v>
      </c>
      <c r="G287" s="8">
        <f t="shared" si="30"/>
        <v>0.36450880028389249</v>
      </c>
      <c r="H287" s="11">
        <v>2100</v>
      </c>
      <c r="I287" s="5">
        <f t="shared" si="27"/>
        <v>51828</v>
      </c>
      <c r="J287" s="11">
        <v>109200</v>
      </c>
      <c r="K287" s="5">
        <f t="shared" si="28"/>
        <v>2695056</v>
      </c>
      <c r="L287">
        <v>21</v>
      </c>
      <c r="M287" t="s">
        <v>66</v>
      </c>
      <c r="N287" t="s">
        <v>34</v>
      </c>
    </row>
    <row r="288" spans="1:14" x14ac:dyDescent="0.45">
      <c r="A288">
        <v>515</v>
      </c>
      <c r="B288" t="s">
        <v>1463</v>
      </c>
      <c r="C288" t="s">
        <v>1698</v>
      </c>
      <c r="D288" t="s">
        <v>1710</v>
      </c>
      <c r="E288">
        <v>12</v>
      </c>
      <c r="F288" s="8">
        <f t="shared" si="29"/>
        <v>0.29488636363636356</v>
      </c>
      <c r="G288" s="8">
        <f t="shared" si="30"/>
        <v>0.36450880028389249</v>
      </c>
      <c r="H288" s="11">
        <v>2100</v>
      </c>
      <c r="I288" s="5">
        <f t="shared" si="27"/>
        <v>51828</v>
      </c>
      <c r="J288" s="11">
        <v>109200</v>
      </c>
      <c r="K288" s="5">
        <f t="shared" si="28"/>
        <v>2695056</v>
      </c>
      <c r="L288">
        <v>29</v>
      </c>
      <c r="M288" t="s">
        <v>430</v>
      </c>
      <c r="N288" t="s">
        <v>401</v>
      </c>
    </row>
    <row r="289" spans="1:14" x14ac:dyDescent="0.45">
      <c r="A289">
        <v>787</v>
      </c>
      <c r="B289" t="s">
        <v>1463</v>
      </c>
      <c r="C289" t="s">
        <v>1827</v>
      </c>
      <c r="D289" t="s">
        <v>1841</v>
      </c>
      <c r="E289">
        <v>15</v>
      </c>
      <c r="F289" s="8">
        <f t="shared" si="29"/>
        <v>0.29488636363636356</v>
      </c>
      <c r="G289" s="8">
        <f t="shared" si="30"/>
        <v>0.36450880028389249</v>
      </c>
      <c r="H289" s="11">
        <v>2100</v>
      </c>
      <c r="I289" s="5">
        <f t="shared" si="27"/>
        <v>51828</v>
      </c>
      <c r="J289" s="11">
        <v>109200</v>
      </c>
      <c r="K289" s="5">
        <f t="shared" si="28"/>
        <v>2695056</v>
      </c>
      <c r="L289">
        <v>22</v>
      </c>
      <c r="M289" t="s">
        <v>68</v>
      </c>
      <c r="N289" t="s">
        <v>401</v>
      </c>
    </row>
    <row r="290" spans="1:14" x14ac:dyDescent="0.45">
      <c r="A290">
        <v>629</v>
      </c>
      <c r="B290" t="s">
        <v>1463</v>
      </c>
      <c r="C290" t="s">
        <v>1748</v>
      </c>
      <c r="D290" t="s">
        <v>1770</v>
      </c>
      <c r="E290">
        <v>22</v>
      </c>
      <c r="F290" s="8">
        <f t="shared" si="29"/>
        <v>0.28084415584415579</v>
      </c>
      <c r="G290" s="8">
        <f t="shared" si="30"/>
        <v>0.3471512383656119</v>
      </c>
      <c r="H290" s="11">
        <v>2000</v>
      </c>
      <c r="I290" s="5">
        <f t="shared" si="27"/>
        <v>49360</v>
      </c>
      <c r="J290" s="11">
        <v>104000</v>
      </c>
      <c r="K290" s="5">
        <f t="shared" si="28"/>
        <v>2566720</v>
      </c>
      <c r="L290">
        <v>25</v>
      </c>
      <c r="M290" t="s">
        <v>72</v>
      </c>
      <c r="N290" t="s">
        <v>147</v>
      </c>
    </row>
    <row r="291" spans="1:14" x14ac:dyDescent="0.45">
      <c r="A291">
        <v>734</v>
      </c>
      <c r="B291" t="s">
        <v>1463</v>
      </c>
      <c r="C291" t="s">
        <v>1800</v>
      </c>
      <c r="D291" t="s">
        <v>1816</v>
      </c>
      <c r="E291">
        <v>16</v>
      </c>
      <c r="F291" s="8">
        <f t="shared" si="29"/>
        <v>0.28084415584415579</v>
      </c>
      <c r="G291" s="8">
        <f t="shared" si="30"/>
        <v>0.3471512383656119</v>
      </c>
      <c r="H291" s="11">
        <v>2000</v>
      </c>
      <c r="I291" s="5">
        <f t="shared" si="27"/>
        <v>49360</v>
      </c>
      <c r="J291" s="11">
        <v>104000</v>
      </c>
      <c r="K291" s="5">
        <f t="shared" si="28"/>
        <v>2566720</v>
      </c>
      <c r="L291">
        <v>25</v>
      </c>
      <c r="M291" t="s">
        <v>40</v>
      </c>
      <c r="N291" t="s">
        <v>401</v>
      </c>
    </row>
    <row r="292" spans="1:14" x14ac:dyDescent="0.45">
      <c r="A292">
        <v>830</v>
      </c>
      <c r="B292" t="s">
        <v>1463</v>
      </c>
      <c r="C292" t="s">
        <v>1852</v>
      </c>
      <c r="D292" t="s">
        <v>1860</v>
      </c>
      <c r="E292">
        <v>9</v>
      </c>
      <c r="F292" s="8">
        <f t="shared" si="29"/>
        <v>0.28084415584415579</v>
      </c>
      <c r="G292" s="8">
        <f t="shared" si="30"/>
        <v>0.3471512383656119</v>
      </c>
      <c r="H292" s="11">
        <v>2000</v>
      </c>
      <c r="I292" s="5">
        <f t="shared" si="27"/>
        <v>49360</v>
      </c>
      <c r="J292" s="11">
        <v>104000</v>
      </c>
      <c r="K292" s="5">
        <f t="shared" si="28"/>
        <v>2566720</v>
      </c>
      <c r="L292">
        <v>28</v>
      </c>
      <c r="M292" t="s">
        <v>45</v>
      </c>
      <c r="N292" t="s">
        <v>401</v>
      </c>
    </row>
    <row r="293" spans="1:14" x14ac:dyDescent="0.45">
      <c r="A293">
        <v>831</v>
      </c>
      <c r="B293" t="s">
        <v>1463</v>
      </c>
      <c r="C293" t="s">
        <v>1852</v>
      </c>
      <c r="D293" t="s">
        <v>1861</v>
      </c>
      <c r="E293">
        <v>10</v>
      </c>
      <c r="F293" s="8">
        <f t="shared" si="29"/>
        <v>0.26680194805194801</v>
      </c>
      <c r="G293" s="8">
        <f t="shared" si="30"/>
        <v>0.32979367644733132</v>
      </c>
      <c r="H293" s="11">
        <v>1900</v>
      </c>
      <c r="I293" s="5">
        <f t="shared" si="27"/>
        <v>46892</v>
      </c>
      <c r="J293" s="11">
        <v>98800</v>
      </c>
      <c r="K293" s="5">
        <f t="shared" si="28"/>
        <v>2438384</v>
      </c>
      <c r="L293">
        <v>29</v>
      </c>
      <c r="M293" t="s">
        <v>17</v>
      </c>
      <c r="N293" t="s">
        <v>34</v>
      </c>
    </row>
    <row r="294" spans="1:14" x14ac:dyDescent="0.45">
      <c r="A294">
        <v>945</v>
      </c>
      <c r="B294" t="s">
        <v>1463</v>
      </c>
      <c r="C294" t="s">
        <v>1902</v>
      </c>
      <c r="D294" t="s">
        <v>1914</v>
      </c>
      <c r="E294">
        <v>13</v>
      </c>
      <c r="F294" s="8">
        <f t="shared" si="29"/>
        <v>0.26680194805194801</v>
      </c>
      <c r="G294" s="8">
        <f t="shared" si="30"/>
        <v>0.32979367644733132</v>
      </c>
      <c r="H294" s="11">
        <v>1900</v>
      </c>
      <c r="I294" s="5">
        <f t="shared" si="27"/>
        <v>46892</v>
      </c>
      <c r="J294" s="11">
        <v>98800</v>
      </c>
      <c r="K294" s="5">
        <f t="shared" si="28"/>
        <v>2438384</v>
      </c>
      <c r="L294">
        <v>30</v>
      </c>
      <c r="M294" t="s">
        <v>45</v>
      </c>
      <c r="N294" t="s">
        <v>401</v>
      </c>
    </row>
    <row r="295" spans="1:14" x14ac:dyDescent="0.45">
      <c r="A295">
        <v>572</v>
      </c>
      <c r="B295" t="s">
        <v>1463</v>
      </c>
      <c r="C295" t="s">
        <v>1723</v>
      </c>
      <c r="D295" t="s">
        <v>1739</v>
      </c>
      <c r="E295">
        <v>17</v>
      </c>
      <c r="F295" s="8">
        <f t="shared" si="29"/>
        <v>0.25275974025974018</v>
      </c>
      <c r="G295" s="8">
        <f t="shared" si="30"/>
        <v>0.31243611452905073</v>
      </c>
      <c r="H295" s="11">
        <v>1800</v>
      </c>
      <c r="I295" s="5">
        <f t="shared" si="27"/>
        <v>44424</v>
      </c>
      <c r="J295" s="11">
        <v>93600</v>
      </c>
      <c r="K295" s="5">
        <f t="shared" si="28"/>
        <v>2310048</v>
      </c>
      <c r="L295">
        <v>25</v>
      </c>
      <c r="M295" t="s">
        <v>17</v>
      </c>
      <c r="N295" t="s">
        <v>104</v>
      </c>
    </row>
    <row r="296" spans="1:14" x14ac:dyDescent="0.45">
      <c r="A296">
        <v>735</v>
      </c>
      <c r="B296" t="s">
        <v>1463</v>
      </c>
      <c r="C296" t="s">
        <v>1800</v>
      </c>
      <c r="D296" t="s">
        <v>1817</v>
      </c>
      <c r="E296">
        <v>17</v>
      </c>
      <c r="F296" s="8">
        <f t="shared" si="29"/>
        <v>0.25275974025974018</v>
      </c>
      <c r="G296" s="8">
        <f t="shared" si="30"/>
        <v>0.31243611452905073</v>
      </c>
      <c r="H296" s="11">
        <v>1800</v>
      </c>
      <c r="I296" s="5">
        <f t="shared" si="27"/>
        <v>44424</v>
      </c>
      <c r="J296" s="11">
        <v>93600</v>
      </c>
      <c r="K296" s="5">
        <f t="shared" si="28"/>
        <v>2310048</v>
      </c>
      <c r="L296">
        <v>23</v>
      </c>
      <c r="M296" t="s">
        <v>66</v>
      </c>
      <c r="N296" t="s">
        <v>401</v>
      </c>
    </row>
    <row r="297" spans="1:14" x14ac:dyDescent="0.45">
      <c r="A297">
        <v>131</v>
      </c>
      <c r="B297" t="s">
        <v>1463</v>
      </c>
      <c r="C297" t="s">
        <v>1514</v>
      </c>
      <c r="D297" t="s">
        <v>1532</v>
      </c>
      <c r="E297">
        <v>17</v>
      </c>
      <c r="F297" s="8">
        <f t="shared" si="29"/>
        <v>0.23871753246753241</v>
      </c>
      <c r="G297" s="8">
        <f t="shared" si="30"/>
        <v>0.2950785526107701</v>
      </c>
      <c r="H297" s="11">
        <v>1700</v>
      </c>
      <c r="I297" s="5">
        <f t="shared" si="27"/>
        <v>41956</v>
      </c>
      <c r="J297" s="11">
        <v>88400</v>
      </c>
      <c r="K297" s="5">
        <f t="shared" si="28"/>
        <v>2181712</v>
      </c>
      <c r="L297">
        <v>24</v>
      </c>
      <c r="M297" t="s">
        <v>45</v>
      </c>
      <c r="N297" t="s">
        <v>401</v>
      </c>
    </row>
    <row r="298" spans="1:14" x14ac:dyDescent="0.45">
      <c r="A298">
        <v>832</v>
      </c>
      <c r="B298" t="s">
        <v>1463</v>
      </c>
      <c r="C298" t="s">
        <v>1852</v>
      </c>
      <c r="D298" t="s">
        <v>1862</v>
      </c>
      <c r="E298">
        <v>11</v>
      </c>
      <c r="F298" s="8">
        <f t="shared" si="29"/>
        <v>0.23871753246753241</v>
      </c>
      <c r="G298" s="8">
        <f t="shared" si="30"/>
        <v>0.2950785526107701</v>
      </c>
      <c r="H298" s="11">
        <v>1700</v>
      </c>
      <c r="I298" s="5">
        <f t="shared" si="27"/>
        <v>41956</v>
      </c>
      <c r="J298" s="11">
        <v>88400</v>
      </c>
      <c r="K298" s="5">
        <f t="shared" si="28"/>
        <v>2181712</v>
      </c>
      <c r="L298">
        <v>24</v>
      </c>
      <c r="M298" t="s">
        <v>26</v>
      </c>
      <c r="N298" t="s">
        <v>401</v>
      </c>
    </row>
    <row r="299" spans="1:14" x14ac:dyDescent="0.45">
      <c r="A299">
        <v>132</v>
      </c>
      <c r="B299" t="s">
        <v>1463</v>
      </c>
      <c r="C299" t="s">
        <v>1514</v>
      </c>
      <c r="D299" t="s">
        <v>1533</v>
      </c>
      <c r="E299">
        <v>18</v>
      </c>
      <c r="F299" s="8">
        <f t="shared" si="29"/>
        <v>0.22467532467532464</v>
      </c>
      <c r="G299" s="8">
        <f t="shared" si="30"/>
        <v>0.27772099069248951</v>
      </c>
      <c r="H299" s="11">
        <v>1600</v>
      </c>
      <c r="I299" s="5">
        <f t="shared" si="27"/>
        <v>39488</v>
      </c>
      <c r="J299" s="11">
        <v>83200</v>
      </c>
      <c r="K299" s="5">
        <f t="shared" si="28"/>
        <v>2053376</v>
      </c>
      <c r="L299">
        <v>26</v>
      </c>
      <c r="M299" t="s">
        <v>26</v>
      </c>
      <c r="N299" t="s">
        <v>401</v>
      </c>
    </row>
    <row r="300" spans="1:14" x14ac:dyDescent="0.45">
      <c r="A300">
        <v>366</v>
      </c>
      <c r="B300" t="s">
        <v>1463</v>
      </c>
      <c r="C300" t="s">
        <v>1619</v>
      </c>
      <c r="D300" t="s">
        <v>1642</v>
      </c>
      <c r="E300">
        <v>24</v>
      </c>
      <c r="F300" s="8">
        <f t="shared" si="29"/>
        <v>0.22467532467532464</v>
      </c>
      <c r="G300" s="8">
        <f t="shared" si="30"/>
        <v>0.27772099069248951</v>
      </c>
      <c r="H300" s="11">
        <v>1600</v>
      </c>
      <c r="I300" s="5">
        <f t="shared" si="27"/>
        <v>39488</v>
      </c>
      <c r="J300" s="11">
        <v>83200</v>
      </c>
      <c r="K300" s="5">
        <f t="shared" si="28"/>
        <v>2053376</v>
      </c>
      <c r="L300">
        <v>20</v>
      </c>
      <c r="M300" t="s">
        <v>26</v>
      </c>
      <c r="N300" t="s">
        <v>401</v>
      </c>
    </row>
    <row r="301" spans="1:14" x14ac:dyDescent="0.45">
      <c r="A301">
        <v>307</v>
      </c>
      <c r="B301" t="s">
        <v>1463</v>
      </c>
      <c r="C301" t="s">
        <v>1592</v>
      </c>
      <c r="D301" t="s">
        <v>1609</v>
      </c>
      <c r="E301">
        <v>17</v>
      </c>
      <c r="F301" s="8">
        <f t="shared" si="29"/>
        <v>0.21063311688311684</v>
      </c>
      <c r="G301" s="8">
        <f t="shared" si="30"/>
        <v>0.26036342877420893</v>
      </c>
      <c r="H301" s="11">
        <v>1500</v>
      </c>
      <c r="I301" s="5">
        <f t="shared" si="27"/>
        <v>37020</v>
      </c>
      <c r="J301" s="11">
        <v>78000</v>
      </c>
      <c r="K301" s="5">
        <f t="shared" si="28"/>
        <v>1925040</v>
      </c>
      <c r="L301">
        <v>25</v>
      </c>
      <c r="M301" t="s">
        <v>26</v>
      </c>
      <c r="N301" t="s">
        <v>401</v>
      </c>
    </row>
    <row r="302" spans="1:14" x14ac:dyDescent="0.45">
      <c r="A302">
        <v>683</v>
      </c>
      <c r="B302" t="s">
        <v>1463</v>
      </c>
      <c r="C302" t="s">
        <v>1775</v>
      </c>
      <c r="D302" t="s">
        <v>1784</v>
      </c>
      <c r="E302">
        <v>9</v>
      </c>
      <c r="F302" s="8">
        <f t="shared" si="29"/>
        <v>0.21063311688311684</v>
      </c>
      <c r="G302" s="8">
        <f t="shared" si="30"/>
        <v>0.26036342877420893</v>
      </c>
      <c r="H302" s="11">
        <v>1500</v>
      </c>
      <c r="I302" s="5">
        <f t="shared" si="27"/>
        <v>37020</v>
      </c>
      <c r="J302" s="11">
        <v>78000</v>
      </c>
      <c r="K302" s="5">
        <f t="shared" si="28"/>
        <v>1925040</v>
      </c>
      <c r="L302">
        <v>25</v>
      </c>
      <c r="M302" t="s">
        <v>70</v>
      </c>
      <c r="N302" t="s">
        <v>401</v>
      </c>
    </row>
    <row r="303" spans="1:14" x14ac:dyDescent="0.45">
      <c r="A303">
        <v>684</v>
      </c>
      <c r="B303" t="s">
        <v>1463</v>
      </c>
      <c r="C303" t="s">
        <v>1775</v>
      </c>
      <c r="D303" t="s">
        <v>1785</v>
      </c>
      <c r="E303">
        <v>10</v>
      </c>
      <c r="F303" s="8">
        <f t="shared" si="29"/>
        <v>0.21063311688311684</v>
      </c>
      <c r="G303" s="8">
        <f t="shared" si="30"/>
        <v>0.26036342877420893</v>
      </c>
      <c r="H303" s="11">
        <v>1500</v>
      </c>
      <c r="I303" s="5">
        <f t="shared" si="27"/>
        <v>37020</v>
      </c>
      <c r="J303" s="11">
        <v>78000</v>
      </c>
      <c r="K303" s="5">
        <f t="shared" si="28"/>
        <v>1925040</v>
      </c>
      <c r="L303">
        <v>22</v>
      </c>
      <c r="M303" t="s">
        <v>402</v>
      </c>
      <c r="N303" t="s">
        <v>401</v>
      </c>
    </row>
    <row r="304" spans="1:14" x14ac:dyDescent="0.45">
      <c r="A304">
        <v>946</v>
      </c>
      <c r="B304" t="s">
        <v>1463</v>
      </c>
      <c r="C304" t="s">
        <v>1902</v>
      </c>
      <c r="D304" t="s">
        <v>1805</v>
      </c>
      <c r="E304">
        <v>14</v>
      </c>
      <c r="F304" s="8">
        <f t="shared" si="29"/>
        <v>0.21063311688311684</v>
      </c>
      <c r="G304" s="8">
        <f t="shared" si="30"/>
        <v>0.26036342877420893</v>
      </c>
      <c r="H304" s="11">
        <v>1500</v>
      </c>
      <c r="I304" s="5">
        <f t="shared" si="27"/>
        <v>37020</v>
      </c>
      <c r="J304" s="11">
        <v>78000</v>
      </c>
      <c r="K304" s="5">
        <f t="shared" si="28"/>
        <v>1925040</v>
      </c>
      <c r="L304">
        <v>19</v>
      </c>
      <c r="M304" t="s">
        <v>17</v>
      </c>
      <c r="N304" t="s">
        <v>401</v>
      </c>
    </row>
    <row r="305" spans="1:14" x14ac:dyDescent="0.45">
      <c r="A305">
        <v>133</v>
      </c>
      <c r="B305" t="s">
        <v>1463</v>
      </c>
      <c r="C305" t="s">
        <v>1514</v>
      </c>
      <c r="D305" t="s">
        <v>1534</v>
      </c>
      <c r="E305">
        <v>19</v>
      </c>
      <c r="F305" s="8">
        <f t="shared" si="29"/>
        <v>0.19659090909090904</v>
      </c>
      <c r="G305" s="8">
        <f t="shared" si="30"/>
        <v>0.24300586685592834</v>
      </c>
      <c r="H305" s="11">
        <v>1400</v>
      </c>
      <c r="I305" s="5">
        <f t="shared" si="27"/>
        <v>34552</v>
      </c>
      <c r="J305" s="11">
        <v>72800</v>
      </c>
      <c r="K305" s="5">
        <f t="shared" si="28"/>
        <v>1796704</v>
      </c>
      <c r="L305">
        <v>20</v>
      </c>
      <c r="M305" t="s">
        <v>105</v>
      </c>
      <c r="N305" t="s">
        <v>401</v>
      </c>
    </row>
    <row r="306" spans="1:14" x14ac:dyDescent="0.45">
      <c r="A306">
        <v>788</v>
      </c>
      <c r="B306" t="s">
        <v>1463</v>
      </c>
      <c r="C306" t="s">
        <v>1827</v>
      </c>
      <c r="D306" t="s">
        <v>1842</v>
      </c>
      <c r="E306">
        <v>16</v>
      </c>
      <c r="F306" s="8">
        <f t="shared" si="29"/>
        <v>0.19659090909090904</v>
      </c>
      <c r="G306" s="8">
        <f t="shared" si="30"/>
        <v>0.24300586685592834</v>
      </c>
      <c r="H306" s="11">
        <v>1400</v>
      </c>
      <c r="I306" s="5">
        <f t="shared" si="27"/>
        <v>34552</v>
      </c>
      <c r="J306" s="11">
        <v>72800</v>
      </c>
      <c r="K306" s="5">
        <f t="shared" si="28"/>
        <v>1796704</v>
      </c>
      <c r="L306">
        <v>23</v>
      </c>
      <c r="M306" t="s">
        <v>105</v>
      </c>
      <c r="N306" t="s">
        <v>299</v>
      </c>
    </row>
    <row r="307" spans="1:14" x14ac:dyDescent="0.45">
      <c r="A307">
        <v>243</v>
      </c>
      <c r="B307" t="s">
        <v>1463</v>
      </c>
      <c r="C307" t="s">
        <v>1566</v>
      </c>
      <c r="D307" t="s">
        <v>1583</v>
      </c>
      <c r="E307">
        <v>17</v>
      </c>
      <c r="F307" s="8">
        <f t="shared" si="29"/>
        <v>0.18254870129870127</v>
      </c>
      <c r="G307" s="8">
        <f t="shared" si="30"/>
        <v>0.22564830493764773</v>
      </c>
      <c r="H307" s="11">
        <v>1300</v>
      </c>
      <c r="I307" s="5">
        <f t="shared" si="27"/>
        <v>32084</v>
      </c>
      <c r="J307" s="11">
        <v>67600</v>
      </c>
      <c r="K307" s="5">
        <f t="shared" si="28"/>
        <v>1668368</v>
      </c>
      <c r="L307">
        <v>22</v>
      </c>
      <c r="M307" t="s">
        <v>45</v>
      </c>
      <c r="N307" t="s">
        <v>34</v>
      </c>
    </row>
    <row r="308" spans="1:14" x14ac:dyDescent="0.45">
      <c r="A308">
        <v>22</v>
      </c>
      <c r="B308" t="s">
        <v>1463</v>
      </c>
      <c r="C308" t="s">
        <v>1464</v>
      </c>
      <c r="D308" t="s">
        <v>1485</v>
      </c>
      <c r="E308">
        <v>22</v>
      </c>
      <c r="F308" s="8">
        <f t="shared" si="29"/>
        <v>0.15446428571428569</v>
      </c>
      <c r="G308" s="8">
        <f t="shared" si="30"/>
        <v>0.19093318110108654</v>
      </c>
      <c r="H308" s="11">
        <v>1100</v>
      </c>
      <c r="I308" s="5">
        <f t="shared" si="27"/>
        <v>27148</v>
      </c>
      <c r="J308" s="11">
        <v>57200</v>
      </c>
      <c r="K308" s="5">
        <f t="shared" si="28"/>
        <v>1411696</v>
      </c>
      <c r="L308">
        <v>26</v>
      </c>
      <c r="M308" t="s">
        <v>48</v>
      </c>
      <c r="N308" t="s">
        <v>57</v>
      </c>
    </row>
    <row r="309" spans="1:14" x14ac:dyDescent="0.45">
      <c r="A309">
        <v>833</v>
      </c>
      <c r="B309" t="s">
        <v>1463</v>
      </c>
      <c r="C309" t="s">
        <v>1852</v>
      </c>
      <c r="D309" t="s">
        <v>1863</v>
      </c>
      <c r="E309">
        <v>12</v>
      </c>
      <c r="F309" s="8">
        <f t="shared" si="29"/>
        <v>0.15446428571428569</v>
      </c>
      <c r="G309" s="8">
        <f t="shared" si="30"/>
        <v>0.19093318110108654</v>
      </c>
      <c r="H309" s="11">
        <v>1100</v>
      </c>
      <c r="I309" s="5">
        <f t="shared" si="27"/>
        <v>27148</v>
      </c>
      <c r="J309" s="11">
        <v>57200</v>
      </c>
      <c r="K309" s="5">
        <f t="shared" si="28"/>
        <v>1411696</v>
      </c>
      <c r="L309">
        <v>27</v>
      </c>
      <c r="M309" t="s">
        <v>70</v>
      </c>
      <c r="N309" t="s">
        <v>401</v>
      </c>
    </row>
    <row r="310" spans="1:14" x14ac:dyDescent="0.45">
      <c r="A310">
        <v>410</v>
      </c>
      <c r="B310" t="s">
        <v>1463</v>
      </c>
      <c r="C310" t="s">
        <v>1644</v>
      </c>
      <c r="D310" t="s">
        <v>1663</v>
      </c>
      <c r="E310">
        <v>18</v>
      </c>
      <c r="F310" s="8">
        <f t="shared" si="29"/>
        <v>0.146038961038961</v>
      </c>
      <c r="G310" s="8">
        <f t="shared" si="30"/>
        <v>0.18051864395011818</v>
      </c>
      <c r="H310" s="11">
        <v>1040</v>
      </c>
      <c r="I310" s="5">
        <f t="shared" si="27"/>
        <v>25667.200000000001</v>
      </c>
      <c r="J310" s="11">
        <v>54080</v>
      </c>
      <c r="K310" s="5">
        <f t="shared" si="28"/>
        <v>1334694.3999999999</v>
      </c>
      <c r="L310">
        <v>25</v>
      </c>
      <c r="M310" t="s">
        <v>65</v>
      </c>
      <c r="N310" t="s">
        <v>401</v>
      </c>
    </row>
    <row r="311" spans="1:14" x14ac:dyDescent="0.45">
      <c r="A311">
        <v>308</v>
      </c>
      <c r="B311" t="s">
        <v>1463</v>
      </c>
      <c r="C311" t="s">
        <v>1592</v>
      </c>
      <c r="D311" t="s">
        <v>1610</v>
      </c>
      <c r="E311">
        <v>18</v>
      </c>
      <c r="F311" s="8">
        <f t="shared" si="29"/>
        <v>0.14182629870129868</v>
      </c>
      <c r="G311" s="8">
        <f t="shared" si="30"/>
        <v>0.17531137537463401</v>
      </c>
      <c r="H311" s="11">
        <v>1010</v>
      </c>
      <c r="I311" s="5">
        <f t="shared" si="27"/>
        <v>24926.799999999999</v>
      </c>
      <c r="J311" s="11">
        <v>52520</v>
      </c>
      <c r="K311" s="5">
        <f t="shared" si="28"/>
        <v>1296193.6000000001</v>
      </c>
      <c r="L311">
        <v>28</v>
      </c>
      <c r="M311" t="s">
        <v>22</v>
      </c>
      <c r="N311" t="s">
        <v>401</v>
      </c>
    </row>
    <row r="312" spans="1:14" x14ac:dyDescent="0.45">
      <c r="A312">
        <v>573</v>
      </c>
      <c r="B312" t="s">
        <v>1463</v>
      </c>
      <c r="C312" t="s">
        <v>1723</v>
      </c>
      <c r="D312" t="s">
        <v>1740</v>
      </c>
      <c r="E312">
        <v>18</v>
      </c>
      <c r="F312" s="8">
        <f t="shared" si="29"/>
        <v>0.14042207792207789</v>
      </c>
      <c r="G312" s="8">
        <f t="shared" si="30"/>
        <v>0.17357561918280595</v>
      </c>
      <c r="H312" s="11">
        <v>1000</v>
      </c>
      <c r="I312" s="5">
        <f t="shared" si="27"/>
        <v>24680</v>
      </c>
      <c r="J312" s="11">
        <v>52000</v>
      </c>
      <c r="K312" s="5">
        <f t="shared" si="28"/>
        <v>1283360</v>
      </c>
      <c r="L312">
        <v>21</v>
      </c>
      <c r="M312" t="s">
        <v>62</v>
      </c>
      <c r="N312" t="s">
        <v>401</v>
      </c>
    </row>
    <row r="313" spans="1:14" x14ac:dyDescent="0.45">
      <c r="A313">
        <v>188</v>
      </c>
      <c r="B313" t="s">
        <v>1463</v>
      </c>
      <c r="C313" t="s">
        <v>1540</v>
      </c>
      <c r="D313" t="s">
        <v>1561</v>
      </c>
      <c r="E313">
        <v>21</v>
      </c>
      <c r="F313" s="8">
        <f t="shared" si="29"/>
        <v>0.13761363636363635</v>
      </c>
      <c r="G313" s="8">
        <f t="shared" si="30"/>
        <v>0.17010410679914983</v>
      </c>
      <c r="H313" s="11">
        <v>980</v>
      </c>
      <c r="I313" s="5">
        <f t="shared" si="27"/>
        <v>24186.400000000001</v>
      </c>
      <c r="J313" s="11">
        <v>50960</v>
      </c>
      <c r="K313" s="5">
        <f t="shared" si="28"/>
        <v>1257692.8</v>
      </c>
      <c r="L313">
        <v>38</v>
      </c>
      <c r="M313" t="s">
        <v>28</v>
      </c>
      <c r="N313" t="s">
        <v>401</v>
      </c>
    </row>
    <row r="314" spans="1:14" x14ac:dyDescent="0.45">
      <c r="A314">
        <v>516</v>
      </c>
      <c r="B314" t="s">
        <v>1463</v>
      </c>
      <c r="C314" t="s">
        <v>1698</v>
      </c>
      <c r="D314" t="s">
        <v>1711</v>
      </c>
      <c r="E314">
        <v>13</v>
      </c>
      <c r="F314" s="8">
        <f t="shared" si="29"/>
        <v>0.12357142857142855</v>
      </c>
      <c r="G314" s="8">
        <f t="shared" si="30"/>
        <v>0.15274654488086925</v>
      </c>
      <c r="H314" s="11">
        <v>880</v>
      </c>
      <c r="I314" s="5">
        <f t="shared" si="27"/>
        <v>21718.400000000001</v>
      </c>
      <c r="J314" s="11">
        <v>45760</v>
      </c>
      <c r="K314" s="5">
        <f t="shared" si="28"/>
        <v>1129356.8</v>
      </c>
      <c r="L314">
        <v>24</v>
      </c>
      <c r="M314" t="s">
        <v>40</v>
      </c>
      <c r="N314" t="s">
        <v>34</v>
      </c>
    </row>
    <row r="315" spans="1:14" x14ac:dyDescent="0.45">
      <c r="A315">
        <v>517</v>
      </c>
      <c r="B315" t="s">
        <v>1463</v>
      </c>
      <c r="C315" t="s">
        <v>1698</v>
      </c>
      <c r="D315" t="s">
        <v>1712</v>
      </c>
      <c r="E315">
        <v>14</v>
      </c>
      <c r="F315" s="8">
        <f t="shared" si="29"/>
        <v>0.12357142857142855</v>
      </c>
      <c r="G315" s="8">
        <f t="shared" si="30"/>
        <v>0.15274654488086925</v>
      </c>
      <c r="H315" s="11">
        <v>880</v>
      </c>
      <c r="I315" s="5">
        <f t="shared" si="27"/>
        <v>21718.400000000001</v>
      </c>
      <c r="J315" s="11">
        <v>45760</v>
      </c>
      <c r="K315" s="5">
        <f t="shared" si="28"/>
        <v>1129356.8</v>
      </c>
      <c r="L315">
        <v>24</v>
      </c>
      <c r="M315" t="s">
        <v>73</v>
      </c>
      <c r="N315" t="s">
        <v>401</v>
      </c>
    </row>
    <row r="316" spans="1:14" x14ac:dyDescent="0.45">
      <c r="A316">
        <v>736</v>
      </c>
      <c r="B316" t="s">
        <v>1463</v>
      </c>
      <c r="C316" t="s">
        <v>1800</v>
      </c>
      <c r="D316" t="s">
        <v>1818</v>
      </c>
      <c r="E316">
        <v>18</v>
      </c>
      <c r="F316" s="8">
        <f t="shared" si="29"/>
        <v>0.12357142857142855</v>
      </c>
      <c r="G316" s="8">
        <f t="shared" si="30"/>
        <v>0.15274654488086925</v>
      </c>
      <c r="H316" s="11">
        <v>880</v>
      </c>
      <c r="I316" s="5">
        <f t="shared" si="27"/>
        <v>21718.400000000001</v>
      </c>
      <c r="J316" s="11">
        <v>45760</v>
      </c>
      <c r="K316" s="5">
        <f t="shared" si="28"/>
        <v>1129356.8</v>
      </c>
      <c r="L316">
        <v>22</v>
      </c>
      <c r="M316" t="s">
        <v>43</v>
      </c>
      <c r="N316" t="s">
        <v>401</v>
      </c>
    </row>
    <row r="317" spans="1:14" x14ac:dyDescent="0.45">
      <c r="A317">
        <v>685</v>
      </c>
      <c r="B317" t="s">
        <v>1463</v>
      </c>
      <c r="C317" t="s">
        <v>1775</v>
      </c>
      <c r="D317" t="s">
        <v>1786</v>
      </c>
      <c r="E317">
        <v>11</v>
      </c>
      <c r="F317" s="8">
        <f t="shared" si="29"/>
        <v>0.120762987012987</v>
      </c>
      <c r="G317" s="8">
        <f t="shared" si="30"/>
        <v>0.14927503249721313</v>
      </c>
      <c r="H317" s="11">
        <v>860</v>
      </c>
      <c r="I317" s="5">
        <f t="shared" si="27"/>
        <v>21224.799999999999</v>
      </c>
      <c r="J317" s="11">
        <v>44720</v>
      </c>
      <c r="K317" s="5">
        <f t="shared" si="28"/>
        <v>1103689.6000000001</v>
      </c>
      <c r="L317">
        <v>27</v>
      </c>
      <c r="M317" t="s">
        <v>64</v>
      </c>
      <c r="N317" t="s">
        <v>401</v>
      </c>
    </row>
    <row r="318" spans="1:14" x14ac:dyDescent="0.45">
      <c r="A318">
        <v>630</v>
      </c>
      <c r="B318" t="s">
        <v>1463</v>
      </c>
      <c r="C318" t="s">
        <v>1748</v>
      </c>
      <c r="D318" t="s">
        <v>1771</v>
      </c>
      <c r="E318">
        <v>23</v>
      </c>
      <c r="F318" s="8">
        <f t="shared" si="29"/>
        <v>0.11795454545454542</v>
      </c>
      <c r="G318" s="8">
        <f t="shared" si="30"/>
        <v>0.14580352011355699</v>
      </c>
      <c r="H318" s="11">
        <v>840</v>
      </c>
      <c r="I318" s="5">
        <f t="shared" si="27"/>
        <v>20731.2</v>
      </c>
      <c r="J318" s="11">
        <v>43680</v>
      </c>
      <c r="K318" s="5">
        <f t="shared" si="28"/>
        <v>1078022.3999999999</v>
      </c>
      <c r="L318">
        <v>25</v>
      </c>
      <c r="M318" t="s">
        <v>1772</v>
      </c>
      <c r="N318" t="s">
        <v>401</v>
      </c>
    </row>
    <row r="319" spans="1:14" x14ac:dyDescent="0.45">
      <c r="A319">
        <v>947</v>
      </c>
      <c r="B319" t="s">
        <v>1463</v>
      </c>
      <c r="C319" t="s">
        <v>1902</v>
      </c>
      <c r="D319" t="s">
        <v>1915</v>
      </c>
      <c r="E319">
        <v>15</v>
      </c>
      <c r="F319" s="8">
        <f t="shared" si="29"/>
        <v>0.11514610389610387</v>
      </c>
      <c r="G319" s="8">
        <f t="shared" si="30"/>
        <v>0.14233200772990087</v>
      </c>
      <c r="H319" s="11">
        <v>820</v>
      </c>
      <c r="I319" s="5">
        <f t="shared" si="27"/>
        <v>20237.599999999999</v>
      </c>
      <c r="J319" s="11">
        <v>42640</v>
      </c>
      <c r="K319" s="5">
        <f t="shared" si="28"/>
        <v>1052355.2</v>
      </c>
      <c r="L319">
        <v>26</v>
      </c>
      <c r="M319" t="s">
        <v>50</v>
      </c>
      <c r="N319" t="s">
        <v>18</v>
      </c>
    </row>
    <row r="320" spans="1:14" x14ac:dyDescent="0.45">
      <c r="A320">
        <v>574</v>
      </c>
      <c r="B320" t="s">
        <v>1463</v>
      </c>
      <c r="C320" t="s">
        <v>1723</v>
      </c>
      <c r="D320" t="s">
        <v>1741</v>
      </c>
      <c r="E320">
        <v>19</v>
      </c>
      <c r="F320" s="8">
        <f t="shared" si="29"/>
        <v>0.11233766233766232</v>
      </c>
      <c r="G320" s="8">
        <f t="shared" si="30"/>
        <v>0.13886049534624476</v>
      </c>
      <c r="H320" s="11">
        <v>800</v>
      </c>
      <c r="I320" s="5">
        <f t="shared" si="27"/>
        <v>19744</v>
      </c>
      <c r="J320" s="11">
        <v>41600</v>
      </c>
      <c r="K320" s="5">
        <f t="shared" si="28"/>
        <v>1026688</v>
      </c>
      <c r="L320">
        <v>29</v>
      </c>
      <c r="M320" t="s">
        <v>26</v>
      </c>
      <c r="N320" t="s">
        <v>401</v>
      </c>
    </row>
    <row r="321" spans="1:14" x14ac:dyDescent="0.45">
      <c r="A321">
        <v>134</v>
      </c>
      <c r="B321" t="s">
        <v>1463</v>
      </c>
      <c r="C321" t="s">
        <v>1514</v>
      </c>
      <c r="D321" t="s">
        <v>1535</v>
      </c>
      <c r="E321">
        <v>20</v>
      </c>
      <c r="F321" s="8">
        <f t="shared" si="29"/>
        <v>0.1067207792207792</v>
      </c>
      <c r="G321" s="8">
        <f t="shared" si="30"/>
        <v>0.13191747057893252</v>
      </c>
      <c r="H321" s="11">
        <v>760</v>
      </c>
      <c r="I321" s="5">
        <f t="shared" si="27"/>
        <v>18756.8</v>
      </c>
      <c r="J321" s="11">
        <v>39520</v>
      </c>
      <c r="K321" s="5">
        <f t="shared" si="28"/>
        <v>975353.6</v>
      </c>
      <c r="L321">
        <v>24</v>
      </c>
      <c r="M321" t="s">
        <v>68</v>
      </c>
      <c r="N321" t="s">
        <v>401</v>
      </c>
    </row>
    <row r="322" spans="1:14" x14ac:dyDescent="0.45">
      <c r="A322">
        <v>135</v>
      </c>
      <c r="B322" t="s">
        <v>1463</v>
      </c>
      <c r="C322" t="s">
        <v>1514</v>
      </c>
      <c r="D322" t="s">
        <v>1536</v>
      </c>
      <c r="E322">
        <v>21</v>
      </c>
      <c r="F322" s="8">
        <f t="shared" si="29"/>
        <v>0.1067207792207792</v>
      </c>
      <c r="G322" s="8">
        <f t="shared" si="30"/>
        <v>0.13191747057893252</v>
      </c>
      <c r="H322" s="11">
        <v>760</v>
      </c>
      <c r="I322" s="5">
        <f t="shared" ref="I322:I385" si="31">H322*$P$3</f>
        <v>18756.8</v>
      </c>
      <c r="J322" s="11">
        <v>39520</v>
      </c>
      <c r="K322" s="5">
        <f t="shared" ref="K322:K385" si="32">J322*$P$3</f>
        <v>975353.6</v>
      </c>
      <c r="L322">
        <v>24</v>
      </c>
      <c r="M322" t="s">
        <v>45</v>
      </c>
      <c r="N322" t="s">
        <v>401</v>
      </c>
    </row>
    <row r="323" spans="1:14" x14ac:dyDescent="0.45">
      <c r="A323">
        <v>789</v>
      </c>
      <c r="B323" t="s">
        <v>1463</v>
      </c>
      <c r="C323" t="s">
        <v>1827</v>
      </c>
      <c r="D323" t="s">
        <v>1843</v>
      </c>
      <c r="E323">
        <v>17</v>
      </c>
      <c r="F323" s="8">
        <f t="shared" ref="F323:F386" si="33">K323/$Q$7</f>
        <v>0.10531655844155842</v>
      </c>
      <c r="G323" s="8">
        <f t="shared" ref="G323:G386" si="34">K323/$Q$6</f>
        <v>0.13018171438710446</v>
      </c>
      <c r="H323" s="11">
        <v>750</v>
      </c>
      <c r="I323" s="5">
        <f t="shared" si="31"/>
        <v>18510</v>
      </c>
      <c r="J323" s="11">
        <v>39000</v>
      </c>
      <c r="K323" s="5">
        <f t="shared" si="32"/>
        <v>962520</v>
      </c>
      <c r="L323">
        <v>24</v>
      </c>
      <c r="M323" t="s">
        <v>45</v>
      </c>
      <c r="N323" t="s">
        <v>106</v>
      </c>
    </row>
    <row r="324" spans="1:14" x14ac:dyDescent="0.45">
      <c r="A324">
        <v>136</v>
      </c>
      <c r="B324" t="s">
        <v>1463</v>
      </c>
      <c r="C324" t="s">
        <v>1514</v>
      </c>
      <c r="D324" t="s">
        <v>1537</v>
      </c>
      <c r="E324">
        <v>22</v>
      </c>
      <c r="F324" s="8">
        <f t="shared" si="33"/>
        <v>0.10250811688311687</v>
      </c>
      <c r="G324" s="8">
        <f t="shared" si="34"/>
        <v>0.12671020200344835</v>
      </c>
      <c r="H324" s="11">
        <v>730</v>
      </c>
      <c r="I324" s="5">
        <f t="shared" si="31"/>
        <v>18016.400000000001</v>
      </c>
      <c r="J324" s="11">
        <v>37960</v>
      </c>
      <c r="K324" s="5">
        <f t="shared" si="32"/>
        <v>936852.8</v>
      </c>
      <c r="L324">
        <v>31</v>
      </c>
      <c r="M324" t="s">
        <v>28</v>
      </c>
      <c r="N324" t="s">
        <v>401</v>
      </c>
    </row>
    <row r="325" spans="1:14" x14ac:dyDescent="0.45">
      <c r="A325">
        <v>137</v>
      </c>
      <c r="B325" t="s">
        <v>1463</v>
      </c>
      <c r="C325" t="s">
        <v>1514</v>
      </c>
      <c r="D325" t="s">
        <v>1538</v>
      </c>
      <c r="E325">
        <v>23</v>
      </c>
      <c r="F325" s="8">
        <f t="shared" si="33"/>
        <v>0.10110389610389608</v>
      </c>
      <c r="G325" s="8">
        <f t="shared" si="34"/>
        <v>0.12497444581162027</v>
      </c>
      <c r="H325" s="11">
        <v>720</v>
      </c>
      <c r="I325" s="5">
        <f t="shared" si="31"/>
        <v>17769.599999999999</v>
      </c>
      <c r="J325" s="11">
        <v>37440</v>
      </c>
      <c r="K325" s="5">
        <f t="shared" si="32"/>
        <v>924019.19999999995</v>
      </c>
      <c r="L325">
        <v>21</v>
      </c>
      <c r="M325" t="s">
        <v>66</v>
      </c>
      <c r="N325" t="s">
        <v>401</v>
      </c>
    </row>
    <row r="326" spans="1:14" x14ac:dyDescent="0.45">
      <c r="A326">
        <v>309</v>
      </c>
      <c r="B326" t="s">
        <v>1463</v>
      </c>
      <c r="C326" t="s">
        <v>1592</v>
      </c>
      <c r="D326" t="s">
        <v>1611</v>
      </c>
      <c r="E326">
        <v>19</v>
      </c>
      <c r="F326" s="8">
        <f t="shared" si="33"/>
        <v>9.8295454545454519E-2</v>
      </c>
      <c r="G326" s="8">
        <f t="shared" si="34"/>
        <v>0.12150293342796417</v>
      </c>
      <c r="H326" s="11">
        <v>700</v>
      </c>
      <c r="I326" s="5">
        <f t="shared" si="31"/>
        <v>17276</v>
      </c>
      <c r="J326" s="11">
        <v>36400</v>
      </c>
      <c r="K326" s="5">
        <f t="shared" si="32"/>
        <v>898352</v>
      </c>
      <c r="L326">
        <v>22</v>
      </c>
      <c r="M326" t="s">
        <v>45</v>
      </c>
      <c r="N326" t="s">
        <v>401</v>
      </c>
    </row>
    <row r="327" spans="1:14" x14ac:dyDescent="0.45">
      <c r="A327">
        <v>367</v>
      </c>
      <c r="B327" t="s">
        <v>1463</v>
      </c>
      <c r="C327" t="s">
        <v>1619</v>
      </c>
      <c r="D327" t="s">
        <v>1643</v>
      </c>
      <c r="E327">
        <v>25</v>
      </c>
      <c r="F327" s="8">
        <f t="shared" si="33"/>
        <v>9.5487012987012967E-2</v>
      </c>
      <c r="G327" s="8">
        <f t="shared" si="34"/>
        <v>0.11803142104430805</v>
      </c>
      <c r="H327" s="11">
        <v>680</v>
      </c>
      <c r="I327" s="5">
        <f t="shared" si="31"/>
        <v>16782.400000000001</v>
      </c>
      <c r="J327" s="11">
        <v>35360</v>
      </c>
      <c r="K327" s="5">
        <f t="shared" si="32"/>
        <v>872684.8</v>
      </c>
      <c r="L327">
        <v>24</v>
      </c>
      <c r="M327" t="s">
        <v>59</v>
      </c>
      <c r="N327" t="s">
        <v>401</v>
      </c>
    </row>
    <row r="328" spans="1:14" x14ac:dyDescent="0.45">
      <c r="A328">
        <v>310</v>
      </c>
      <c r="B328" t="s">
        <v>1463</v>
      </c>
      <c r="C328" t="s">
        <v>1592</v>
      </c>
      <c r="D328" t="s">
        <v>1612</v>
      </c>
      <c r="E328">
        <v>20</v>
      </c>
      <c r="F328" s="8">
        <f t="shared" si="33"/>
        <v>9.4082792207792185E-2</v>
      </c>
      <c r="G328" s="8">
        <f t="shared" si="34"/>
        <v>0.11629566485247998</v>
      </c>
      <c r="H328" s="11">
        <v>670</v>
      </c>
      <c r="I328" s="5">
        <f t="shared" si="31"/>
        <v>16535.599999999999</v>
      </c>
      <c r="J328" s="11">
        <v>34840</v>
      </c>
      <c r="K328" s="5">
        <f t="shared" si="32"/>
        <v>859851.2</v>
      </c>
      <c r="L328">
        <v>25</v>
      </c>
      <c r="M328" t="s">
        <v>45</v>
      </c>
      <c r="N328" t="s">
        <v>147</v>
      </c>
    </row>
    <row r="329" spans="1:14" x14ac:dyDescent="0.45">
      <c r="A329">
        <v>834</v>
      </c>
      <c r="B329" t="s">
        <v>1463</v>
      </c>
      <c r="C329" t="s">
        <v>1852</v>
      </c>
      <c r="D329" t="s">
        <v>1864</v>
      </c>
      <c r="E329">
        <v>13</v>
      </c>
      <c r="F329" s="8">
        <f t="shared" si="33"/>
        <v>9.1274350649350633E-2</v>
      </c>
      <c r="G329" s="8">
        <f t="shared" si="34"/>
        <v>0.11282415246882387</v>
      </c>
      <c r="H329" s="11">
        <v>650</v>
      </c>
      <c r="I329" s="5">
        <f t="shared" si="31"/>
        <v>16042</v>
      </c>
      <c r="J329" s="11">
        <v>33800</v>
      </c>
      <c r="K329" s="5">
        <f t="shared" si="32"/>
        <v>834184</v>
      </c>
      <c r="L329">
        <v>29</v>
      </c>
      <c r="M329" t="s">
        <v>72</v>
      </c>
      <c r="N329" t="s">
        <v>401</v>
      </c>
    </row>
    <row r="330" spans="1:14" x14ac:dyDescent="0.45">
      <c r="A330">
        <v>244</v>
      </c>
      <c r="B330" t="s">
        <v>1463</v>
      </c>
      <c r="C330" t="s">
        <v>1566</v>
      </c>
      <c r="D330" t="s">
        <v>1584</v>
      </c>
      <c r="E330">
        <v>18</v>
      </c>
      <c r="F330" s="8">
        <f t="shared" si="33"/>
        <v>8.8465909090909081E-2</v>
      </c>
      <c r="G330" s="8">
        <f t="shared" si="34"/>
        <v>0.10935264008516775</v>
      </c>
      <c r="H330" s="11">
        <v>630</v>
      </c>
      <c r="I330" s="5">
        <f t="shared" si="31"/>
        <v>15548.4</v>
      </c>
      <c r="J330" s="11">
        <v>32760</v>
      </c>
      <c r="K330" s="5">
        <f t="shared" si="32"/>
        <v>808516.8</v>
      </c>
      <c r="L330">
        <v>23</v>
      </c>
      <c r="M330" t="s">
        <v>43</v>
      </c>
      <c r="N330" t="s">
        <v>401</v>
      </c>
    </row>
    <row r="331" spans="1:14" x14ac:dyDescent="0.45">
      <c r="A331">
        <v>518</v>
      </c>
      <c r="B331" t="s">
        <v>1463</v>
      </c>
      <c r="C331" t="s">
        <v>1698</v>
      </c>
      <c r="D331" t="s">
        <v>1713</v>
      </c>
      <c r="E331">
        <v>15</v>
      </c>
      <c r="F331" s="8">
        <f t="shared" si="33"/>
        <v>8.8465909090909081E-2</v>
      </c>
      <c r="G331" s="8">
        <f t="shared" si="34"/>
        <v>0.10935264008516775</v>
      </c>
      <c r="H331" s="11">
        <v>630</v>
      </c>
      <c r="I331" s="5">
        <f t="shared" si="31"/>
        <v>15548.4</v>
      </c>
      <c r="J331" s="11">
        <v>32760</v>
      </c>
      <c r="K331" s="5">
        <f t="shared" si="32"/>
        <v>808516.8</v>
      </c>
      <c r="L331">
        <v>29</v>
      </c>
      <c r="M331" t="s">
        <v>26</v>
      </c>
      <c r="N331" t="s">
        <v>104</v>
      </c>
    </row>
    <row r="332" spans="1:14" x14ac:dyDescent="0.45">
      <c r="A332">
        <v>468</v>
      </c>
      <c r="B332" t="s">
        <v>1463</v>
      </c>
      <c r="C332" t="s">
        <v>1671</v>
      </c>
      <c r="D332" t="s">
        <v>1688</v>
      </c>
      <c r="E332">
        <v>17</v>
      </c>
      <c r="F332" s="8">
        <f t="shared" si="33"/>
        <v>8.5657467532467516E-2</v>
      </c>
      <c r="G332" s="8">
        <f t="shared" si="34"/>
        <v>0.10588112770151163</v>
      </c>
      <c r="H332" s="11">
        <v>610</v>
      </c>
      <c r="I332" s="5">
        <f t="shared" si="31"/>
        <v>15054.8</v>
      </c>
      <c r="J332" s="11">
        <v>31720</v>
      </c>
      <c r="K332" s="5">
        <f t="shared" si="32"/>
        <v>782849.6</v>
      </c>
      <c r="L332">
        <v>23</v>
      </c>
      <c r="M332" t="s">
        <v>59</v>
      </c>
      <c r="N332" t="s">
        <v>401</v>
      </c>
    </row>
    <row r="333" spans="1:14" x14ac:dyDescent="0.45">
      <c r="A333">
        <v>311</v>
      </c>
      <c r="B333" t="s">
        <v>1463</v>
      </c>
      <c r="C333" t="s">
        <v>1592</v>
      </c>
      <c r="D333" t="s">
        <v>1613</v>
      </c>
      <c r="E333">
        <v>21</v>
      </c>
      <c r="F333" s="8">
        <f t="shared" si="33"/>
        <v>8.4253246753246733E-2</v>
      </c>
      <c r="G333" s="8">
        <f t="shared" si="34"/>
        <v>0.10414537150968357</v>
      </c>
      <c r="H333" s="11">
        <v>600</v>
      </c>
      <c r="I333" s="5">
        <f t="shared" si="31"/>
        <v>14808</v>
      </c>
      <c r="J333" s="11">
        <v>31200</v>
      </c>
      <c r="K333" s="5">
        <f t="shared" si="32"/>
        <v>770016</v>
      </c>
      <c r="L333">
        <v>18</v>
      </c>
      <c r="M333" t="s">
        <v>22</v>
      </c>
      <c r="N333" t="s">
        <v>401</v>
      </c>
    </row>
    <row r="334" spans="1:14" x14ac:dyDescent="0.45">
      <c r="A334">
        <v>189</v>
      </c>
      <c r="B334" t="s">
        <v>1463</v>
      </c>
      <c r="C334" t="s">
        <v>1540</v>
      </c>
      <c r="D334" t="s">
        <v>1562</v>
      </c>
      <c r="E334">
        <v>22</v>
      </c>
      <c r="F334" s="8">
        <f t="shared" si="33"/>
        <v>8.1444805194805181E-2</v>
      </c>
      <c r="G334" s="8">
        <f t="shared" si="34"/>
        <v>0.10067385912602746</v>
      </c>
      <c r="H334" s="11">
        <v>580</v>
      </c>
      <c r="I334" s="5">
        <f t="shared" si="31"/>
        <v>14314.4</v>
      </c>
      <c r="J334" s="11">
        <v>30160</v>
      </c>
      <c r="K334" s="5">
        <f t="shared" si="32"/>
        <v>744348.8</v>
      </c>
      <c r="L334">
        <v>22</v>
      </c>
      <c r="M334" t="s">
        <v>40</v>
      </c>
      <c r="N334" t="s">
        <v>401</v>
      </c>
    </row>
    <row r="335" spans="1:14" x14ac:dyDescent="0.45">
      <c r="A335">
        <v>469</v>
      </c>
      <c r="B335" t="s">
        <v>1463</v>
      </c>
      <c r="C335" t="s">
        <v>1671</v>
      </c>
      <c r="D335" t="s">
        <v>1689</v>
      </c>
      <c r="E335">
        <v>18</v>
      </c>
      <c r="F335" s="8">
        <f t="shared" si="33"/>
        <v>8.1444805194805181E-2</v>
      </c>
      <c r="G335" s="8">
        <f t="shared" si="34"/>
        <v>0.10067385912602746</v>
      </c>
      <c r="H335" s="11">
        <v>580</v>
      </c>
      <c r="I335" s="5">
        <f t="shared" si="31"/>
        <v>14314.4</v>
      </c>
      <c r="J335" s="11">
        <v>30160</v>
      </c>
      <c r="K335" s="5">
        <f t="shared" si="32"/>
        <v>744348.8</v>
      </c>
      <c r="L335">
        <v>28</v>
      </c>
      <c r="M335" t="s">
        <v>17</v>
      </c>
      <c r="N335" t="s">
        <v>106</v>
      </c>
    </row>
    <row r="336" spans="1:14" x14ac:dyDescent="0.45">
      <c r="A336">
        <v>902</v>
      </c>
      <c r="B336" t="s">
        <v>1463</v>
      </c>
      <c r="C336" t="s">
        <v>1876</v>
      </c>
      <c r="D336" t="s">
        <v>1898</v>
      </c>
      <c r="E336">
        <v>22</v>
      </c>
      <c r="F336" s="8">
        <f t="shared" si="33"/>
        <v>8.0040584415584398E-2</v>
      </c>
      <c r="G336" s="8">
        <f t="shared" si="34"/>
        <v>9.8938102934199385E-2</v>
      </c>
      <c r="H336" s="11">
        <v>570</v>
      </c>
      <c r="I336" s="5">
        <f t="shared" si="31"/>
        <v>14067.6</v>
      </c>
      <c r="J336" s="11">
        <v>29640</v>
      </c>
      <c r="K336" s="5">
        <f t="shared" si="32"/>
        <v>731515.2</v>
      </c>
      <c r="L336">
        <v>21</v>
      </c>
      <c r="M336" t="s">
        <v>17</v>
      </c>
      <c r="N336" t="s">
        <v>401</v>
      </c>
    </row>
    <row r="337" spans="1:14" x14ac:dyDescent="0.45">
      <c r="A337">
        <v>245</v>
      </c>
      <c r="B337" t="s">
        <v>1463</v>
      </c>
      <c r="C337" t="s">
        <v>1566</v>
      </c>
      <c r="D337" t="s">
        <v>1585</v>
      </c>
      <c r="E337">
        <v>19</v>
      </c>
      <c r="F337" s="8">
        <f t="shared" si="33"/>
        <v>7.5827922077922064E-2</v>
      </c>
      <c r="G337" s="8">
        <f t="shared" si="34"/>
        <v>9.3730834358715223E-2</v>
      </c>
      <c r="H337" s="11">
        <v>540</v>
      </c>
      <c r="I337" s="5">
        <f t="shared" si="31"/>
        <v>13327.2</v>
      </c>
      <c r="J337" s="11">
        <v>28080</v>
      </c>
      <c r="K337" s="5">
        <f t="shared" si="32"/>
        <v>693014.4</v>
      </c>
      <c r="L337">
        <v>21</v>
      </c>
      <c r="M337" t="s">
        <v>198</v>
      </c>
      <c r="N337" t="s">
        <v>401</v>
      </c>
    </row>
    <row r="338" spans="1:14" x14ac:dyDescent="0.45">
      <c r="A338">
        <v>686</v>
      </c>
      <c r="B338" t="s">
        <v>1463</v>
      </c>
      <c r="C338" t="s">
        <v>1775</v>
      </c>
      <c r="D338" t="s">
        <v>1787</v>
      </c>
      <c r="E338">
        <v>12</v>
      </c>
      <c r="F338" s="8">
        <f t="shared" si="33"/>
        <v>7.5827922077922064E-2</v>
      </c>
      <c r="G338" s="8">
        <f t="shared" si="34"/>
        <v>9.3730834358715223E-2</v>
      </c>
      <c r="H338" s="11">
        <v>540</v>
      </c>
      <c r="I338" s="5">
        <f t="shared" si="31"/>
        <v>13327.2</v>
      </c>
      <c r="J338" s="11">
        <v>28080</v>
      </c>
      <c r="K338" s="5">
        <f t="shared" si="32"/>
        <v>693014.4</v>
      </c>
      <c r="L338">
        <v>29</v>
      </c>
      <c r="M338" t="s">
        <v>26</v>
      </c>
      <c r="N338" t="s">
        <v>34</v>
      </c>
    </row>
    <row r="339" spans="1:14" x14ac:dyDescent="0.45">
      <c r="A339">
        <v>312</v>
      </c>
      <c r="B339" t="s">
        <v>1463</v>
      </c>
      <c r="C339" t="s">
        <v>1592</v>
      </c>
      <c r="D339" t="s">
        <v>1614</v>
      </c>
      <c r="E339">
        <v>22</v>
      </c>
      <c r="F339" s="8">
        <f t="shared" si="33"/>
        <v>7.4423701298701295E-2</v>
      </c>
      <c r="G339" s="8">
        <f t="shared" si="34"/>
        <v>9.1995078166887165E-2</v>
      </c>
      <c r="H339" s="11">
        <v>530</v>
      </c>
      <c r="I339" s="5">
        <f t="shared" si="31"/>
        <v>13080.4</v>
      </c>
      <c r="J339" s="11">
        <v>27560</v>
      </c>
      <c r="K339" s="5">
        <f t="shared" si="32"/>
        <v>680180.8</v>
      </c>
      <c r="L339">
        <v>24</v>
      </c>
      <c r="M339" t="s">
        <v>73</v>
      </c>
      <c r="N339" t="s">
        <v>401</v>
      </c>
    </row>
    <row r="340" spans="1:14" x14ac:dyDescent="0.45">
      <c r="A340">
        <v>246</v>
      </c>
      <c r="B340" t="s">
        <v>1463</v>
      </c>
      <c r="C340" t="s">
        <v>1566</v>
      </c>
      <c r="D340" t="s">
        <v>1586</v>
      </c>
      <c r="E340">
        <v>20</v>
      </c>
      <c r="F340" s="8">
        <f t="shared" si="33"/>
        <v>7.1615259740259729E-2</v>
      </c>
      <c r="G340" s="8">
        <f t="shared" si="34"/>
        <v>8.8523565783231034E-2</v>
      </c>
      <c r="H340" s="11">
        <v>510</v>
      </c>
      <c r="I340" s="5">
        <f t="shared" si="31"/>
        <v>12586.8</v>
      </c>
      <c r="J340" s="11">
        <v>26520</v>
      </c>
      <c r="K340" s="5">
        <f t="shared" si="32"/>
        <v>654513.6</v>
      </c>
      <c r="L340">
        <v>23</v>
      </c>
      <c r="M340" t="s">
        <v>59</v>
      </c>
      <c r="N340" t="s">
        <v>401</v>
      </c>
    </row>
    <row r="341" spans="1:14" x14ac:dyDescent="0.45">
      <c r="A341">
        <v>687</v>
      </c>
      <c r="B341" t="s">
        <v>1463</v>
      </c>
      <c r="C341" t="s">
        <v>1775</v>
      </c>
      <c r="D341" t="s">
        <v>1788</v>
      </c>
      <c r="E341">
        <v>13</v>
      </c>
      <c r="F341" s="8">
        <f t="shared" si="33"/>
        <v>7.1615259740259729E-2</v>
      </c>
      <c r="G341" s="8">
        <f t="shared" si="34"/>
        <v>8.8523565783231034E-2</v>
      </c>
      <c r="H341" s="11">
        <v>510</v>
      </c>
      <c r="I341" s="5">
        <f t="shared" si="31"/>
        <v>12586.8</v>
      </c>
      <c r="J341" s="11">
        <v>26520</v>
      </c>
      <c r="K341" s="5">
        <f t="shared" si="32"/>
        <v>654513.6</v>
      </c>
      <c r="L341">
        <v>22</v>
      </c>
      <c r="M341" t="s">
        <v>30</v>
      </c>
      <c r="N341" t="s">
        <v>401</v>
      </c>
    </row>
    <row r="342" spans="1:14" x14ac:dyDescent="0.45">
      <c r="A342">
        <v>835</v>
      </c>
      <c r="B342" t="s">
        <v>1463</v>
      </c>
      <c r="C342" t="s">
        <v>1852</v>
      </c>
      <c r="D342" t="s">
        <v>1865</v>
      </c>
      <c r="E342">
        <v>14</v>
      </c>
      <c r="F342" s="8">
        <f t="shared" si="33"/>
        <v>7.1615259740259729E-2</v>
      </c>
      <c r="G342" s="8">
        <f t="shared" si="34"/>
        <v>8.8523565783231034E-2</v>
      </c>
      <c r="H342" s="11">
        <v>510</v>
      </c>
      <c r="I342" s="5">
        <f t="shared" si="31"/>
        <v>12586.8</v>
      </c>
      <c r="J342" s="11">
        <v>26520</v>
      </c>
      <c r="K342" s="5">
        <f t="shared" si="32"/>
        <v>654513.6</v>
      </c>
      <c r="L342">
        <v>29</v>
      </c>
      <c r="M342" t="s">
        <v>45</v>
      </c>
      <c r="N342" t="s">
        <v>34</v>
      </c>
    </row>
    <row r="343" spans="1:14" x14ac:dyDescent="0.45">
      <c r="A343">
        <v>575</v>
      </c>
      <c r="B343" t="s">
        <v>1463</v>
      </c>
      <c r="C343" t="s">
        <v>1723</v>
      </c>
      <c r="D343" t="s">
        <v>1742</v>
      </c>
      <c r="E343">
        <v>20</v>
      </c>
      <c r="F343" s="8">
        <f t="shared" si="33"/>
        <v>7.0211038961038946E-2</v>
      </c>
      <c r="G343" s="8">
        <f t="shared" si="34"/>
        <v>8.6787809591402976E-2</v>
      </c>
      <c r="H343" s="11">
        <v>500</v>
      </c>
      <c r="I343" s="5">
        <f t="shared" si="31"/>
        <v>12340</v>
      </c>
      <c r="J343" s="11">
        <v>26000</v>
      </c>
      <c r="K343" s="5">
        <f t="shared" si="32"/>
        <v>641680</v>
      </c>
      <c r="L343">
        <v>28</v>
      </c>
      <c r="M343" t="s">
        <v>33</v>
      </c>
      <c r="N343" t="s">
        <v>677</v>
      </c>
    </row>
    <row r="344" spans="1:14" x14ac:dyDescent="0.45">
      <c r="A344">
        <v>688</v>
      </c>
      <c r="B344" t="s">
        <v>1463</v>
      </c>
      <c r="C344" t="s">
        <v>1775</v>
      </c>
      <c r="D344" t="s">
        <v>1789</v>
      </c>
      <c r="E344">
        <v>14</v>
      </c>
      <c r="F344" s="8">
        <f t="shared" si="33"/>
        <v>7.0211038961038946E-2</v>
      </c>
      <c r="G344" s="8">
        <f t="shared" si="34"/>
        <v>8.6787809591402976E-2</v>
      </c>
      <c r="H344" s="11">
        <v>500</v>
      </c>
      <c r="I344" s="5">
        <f t="shared" si="31"/>
        <v>12340</v>
      </c>
      <c r="J344" s="11">
        <v>26000</v>
      </c>
      <c r="K344" s="5">
        <f t="shared" si="32"/>
        <v>641680</v>
      </c>
      <c r="L344">
        <v>24</v>
      </c>
      <c r="M344" t="s">
        <v>73</v>
      </c>
      <c r="N344" t="s">
        <v>401</v>
      </c>
    </row>
    <row r="345" spans="1:14" x14ac:dyDescent="0.45">
      <c r="A345">
        <v>519</v>
      </c>
      <c r="B345" t="s">
        <v>1463</v>
      </c>
      <c r="C345" t="s">
        <v>1698</v>
      </c>
      <c r="D345" t="s">
        <v>1714</v>
      </c>
      <c r="E345">
        <v>16</v>
      </c>
      <c r="F345" s="8">
        <f t="shared" si="33"/>
        <v>6.7402597402597395E-2</v>
      </c>
      <c r="G345" s="8">
        <f t="shared" si="34"/>
        <v>8.3316297207746859E-2</v>
      </c>
      <c r="H345" s="11">
        <v>480</v>
      </c>
      <c r="I345" s="5">
        <f t="shared" si="31"/>
        <v>11846.4</v>
      </c>
      <c r="J345" s="11">
        <v>24960</v>
      </c>
      <c r="K345" s="5">
        <f t="shared" si="32"/>
        <v>616012.80000000005</v>
      </c>
      <c r="L345">
        <v>19</v>
      </c>
      <c r="M345" t="s">
        <v>62</v>
      </c>
      <c r="N345" t="s">
        <v>173</v>
      </c>
    </row>
    <row r="346" spans="1:14" x14ac:dyDescent="0.45">
      <c r="A346">
        <v>836</v>
      </c>
      <c r="B346" t="s">
        <v>1463</v>
      </c>
      <c r="C346" t="s">
        <v>1852</v>
      </c>
      <c r="D346" t="s">
        <v>1866</v>
      </c>
      <c r="E346">
        <v>15</v>
      </c>
      <c r="F346" s="8">
        <f t="shared" si="33"/>
        <v>6.3189935064935046E-2</v>
      </c>
      <c r="G346" s="8">
        <f t="shared" si="34"/>
        <v>7.8109028632262684E-2</v>
      </c>
      <c r="H346" s="11">
        <v>450</v>
      </c>
      <c r="I346" s="5">
        <f t="shared" si="31"/>
        <v>11106</v>
      </c>
      <c r="J346" s="11">
        <v>23400</v>
      </c>
      <c r="K346" s="5">
        <f t="shared" si="32"/>
        <v>577512</v>
      </c>
      <c r="L346">
        <v>24</v>
      </c>
      <c r="M346" t="s">
        <v>26</v>
      </c>
      <c r="N346" t="s">
        <v>104</v>
      </c>
    </row>
    <row r="347" spans="1:14" x14ac:dyDescent="0.45">
      <c r="A347">
        <v>23</v>
      </c>
      <c r="B347" t="s">
        <v>1463</v>
      </c>
      <c r="C347" t="s">
        <v>1464</v>
      </c>
      <c r="D347" t="s">
        <v>1486</v>
      </c>
      <c r="E347">
        <v>23</v>
      </c>
      <c r="F347" s="8">
        <f t="shared" si="33"/>
        <v>6.1785714285714277E-2</v>
      </c>
      <c r="G347" s="8">
        <f t="shared" si="34"/>
        <v>7.6373272440434625E-2</v>
      </c>
      <c r="H347" s="11">
        <v>440</v>
      </c>
      <c r="I347" s="5">
        <f t="shared" si="31"/>
        <v>10859.2</v>
      </c>
      <c r="J347" s="11">
        <v>22880</v>
      </c>
      <c r="K347" s="5">
        <f t="shared" si="32"/>
        <v>564678.40000000002</v>
      </c>
      <c r="L347">
        <v>20</v>
      </c>
      <c r="M347" t="s">
        <v>45</v>
      </c>
      <c r="N347" t="s">
        <v>401</v>
      </c>
    </row>
    <row r="348" spans="1:14" x14ac:dyDescent="0.45">
      <c r="A348">
        <v>313</v>
      </c>
      <c r="B348" t="s">
        <v>1463</v>
      </c>
      <c r="C348" t="s">
        <v>1592</v>
      </c>
      <c r="D348" t="s">
        <v>1615</v>
      </c>
      <c r="E348">
        <v>23</v>
      </c>
      <c r="F348" s="8">
        <f t="shared" si="33"/>
        <v>6.1785714285714277E-2</v>
      </c>
      <c r="G348" s="8">
        <f t="shared" si="34"/>
        <v>7.6373272440434625E-2</v>
      </c>
      <c r="H348" s="11">
        <v>440</v>
      </c>
      <c r="I348" s="5">
        <f t="shared" si="31"/>
        <v>10859.2</v>
      </c>
      <c r="J348" s="11">
        <v>22880</v>
      </c>
      <c r="K348" s="5">
        <f t="shared" si="32"/>
        <v>564678.40000000002</v>
      </c>
      <c r="L348">
        <v>20</v>
      </c>
      <c r="M348" t="s">
        <v>26</v>
      </c>
      <c r="N348" t="s">
        <v>401</v>
      </c>
    </row>
    <row r="349" spans="1:14" x14ac:dyDescent="0.45">
      <c r="A349">
        <v>520</v>
      </c>
      <c r="B349" t="s">
        <v>1463</v>
      </c>
      <c r="C349" t="s">
        <v>1698</v>
      </c>
      <c r="D349" t="s">
        <v>1500</v>
      </c>
      <c r="E349">
        <v>17</v>
      </c>
      <c r="F349" s="8">
        <f t="shared" si="33"/>
        <v>6.1785714285714277E-2</v>
      </c>
      <c r="G349" s="8">
        <f t="shared" si="34"/>
        <v>7.6373272440434625E-2</v>
      </c>
      <c r="H349" s="11">
        <v>440</v>
      </c>
      <c r="I349" s="5">
        <f t="shared" si="31"/>
        <v>10859.2</v>
      </c>
      <c r="J349" s="11">
        <v>22880</v>
      </c>
      <c r="K349" s="5">
        <f t="shared" si="32"/>
        <v>564678.40000000002</v>
      </c>
      <c r="L349">
        <v>22</v>
      </c>
      <c r="M349" t="s">
        <v>649</v>
      </c>
      <c r="N349" t="s">
        <v>401</v>
      </c>
    </row>
    <row r="350" spans="1:14" x14ac:dyDescent="0.45">
      <c r="A350">
        <v>689</v>
      </c>
      <c r="B350" t="s">
        <v>1463</v>
      </c>
      <c r="C350" t="s">
        <v>1775</v>
      </c>
      <c r="D350" t="s">
        <v>1790</v>
      </c>
      <c r="E350">
        <v>15</v>
      </c>
      <c r="F350" s="8">
        <f t="shared" si="33"/>
        <v>6.1785714285714277E-2</v>
      </c>
      <c r="G350" s="8">
        <f t="shared" si="34"/>
        <v>7.6373272440434625E-2</v>
      </c>
      <c r="H350" s="11">
        <v>440</v>
      </c>
      <c r="I350" s="5">
        <f t="shared" si="31"/>
        <v>10859.2</v>
      </c>
      <c r="J350" s="11">
        <v>22880</v>
      </c>
      <c r="K350" s="5">
        <f t="shared" si="32"/>
        <v>564678.40000000002</v>
      </c>
      <c r="L350">
        <v>29</v>
      </c>
      <c r="M350" t="s">
        <v>59</v>
      </c>
      <c r="N350" t="s">
        <v>401</v>
      </c>
    </row>
    <row r="351" spans="1:14" x14ac:dyDescent="0.45">
      <c r="A351">
        <v>247</v>
      </c>
      <c r="B351" t="s">
        <v>1463</v>
      </c>
      <c r="C351" t="s">
        <v>1566</v>
      </c>
      <c r="D351" t="s">
        <v>1587</v>
      </c>
      <c r="E351">
        <v>21</v>
      </c>
      <c r="F351" s="8">
        <f t="shared" si="33"/>
        <v>6.0381493506493501E-2</v>
      </c>
      <c r="G351" s="8">
        <f t="shared" si="34"/>
        <v>7.4637516248606567E-2</v>
      </c>
      <c r="H351" s="11">
        <v>430</v>
      </c>
      <c r="I351" s="5">
        <f t="shared" si="31"/>
        <v>10612.4</v>
      </c>
      <c r="J351" s="11">
        <v>22360</v>
      </c>
      <c r="K351" s="5">
        <f t="shared" si="32"/>
        <v>551844.80000000005</v>
      </c>
      <c r="L351">
        <v>19</v>
      </c>
      <c r="M351" t="s">
        <v>66</v>
      </c>
      <c r="N351" t="s">
        <v>401</v>
      </c>
    </row>
    <row r="352" spans="1:14" x14ac:dyDescent="0.45">
      <c r="A352">
        <v>470</v>
      </c>
      <c r="B352" t="s">
        <v>1463</v>
      </c>
      <c r="C352" t="s">
        <v>1671</v>
      </c>
      <c r="D352" t="s">
        <v>1690</v>
      </c>
      <c r="E352">
        <v>19</v>
      </c>
      <c r="F352" s="8">
        <f t="shared" si="33"/>
        <v>6.0381493506493501E-2</v>
      </c>
      <c r="G352" s="8">
        <f t="shared" si="34"/>
        <v>7.4637516248606567E-2</v>
      </c>
      <c r="H352" s="11">
        <v>430</v>
      </c>
      <c r="I352" s="5">
        <f t="shared" si="31"/>
        <v>10612.4</v>
      </c>
      <c r="J352" s="11">
        <v>22360</v>
      </c>
      <c r="K352" s="5">
        <f t="shared" si="32"/>
        <v>551844.80000000005</v>
      </c>
      <c r="L352">
        <v>23</v>
      </c>
      <c r="M352" t="s">
        <v>26</v>
      </c>
      <c r="N352" t="s">
        <v>401</v>
      </c>
    </row>
    <row r="353" spans="1:14" x14ac:dyDescent="0.45">
      <c r="A353">
        <v>948</v>
      </c>
      <c r="B353" t="s">
        <v>1463</v>
      </c>
      <c r="C353" t="s">
        <v>1902</v>
      </c>
      <c r="D353" t="s">
        <v>1916</v>
      </c>
      <c r="E353">
        <v>16</v>
      </c>
      <c r="F353" s="8">
        <f t="shared" si="33"/>
        <v>5.8977272727272712E-2</v>
      </c>
      <c r="G353" s="8">
        <f t="shared" si="34"/>
        <v>7.2901760056778495E-2</v>
      </c>
      <c r="H353" s="11">
        <v>420</v>
      </c>
      <c r="I353" s="5">
        <f t="shared" si="31"/>
        <v>10365.6</v>
      </c>
      <c r="J353" s="11">
        <v>21840</v>
      </c>
      <c r="K353" s="5">
        <f t="shared" si="32"/>
        <v>539011.19999999995</v>
      </c>
      <c r="L353">
        <v>27</v>
      </c>
      <c r="M353" t="s">
        <v>17</v>
      </c>
      <c r="N353" t="s">
        <v>34</v>
      </c>
    </row>
    <row r="354" spans="1:14" x14ac:dyDescent="0.45">
      <c r="A354">
        <v>949</v>
      </c>
      <c r="B354" t="s">
        <v>1463</v>
      </c>
      <c r="C354" t="s">
        <v>1902</v>
      </c>
      <c r="D354" t="s">
        <v>1917</v>
      </c>
      <c r="E354">
        <v>17</v>
      </c>
      <c r="F354" s="8">
        <f t="shared" si="33"/>
        <v>5.8977272727272712E-2</v>
      </c>
      <c r="G354" s="8">
        <f t="shared" si="34"/>
        <v>7.2901760056778495E-2</v>
      </c>
      <c r="H354" s="11">
        <v>420</v>
      </c>
      <c r="I354" s="5">
        <f t="shared" si="31"/>
        <v>10365.6</v>
      </c>
      <c r="J354" s="11">
        <v>21840</v>
      </c>
      <c r="K354" s="5">
        <f t="shared" si="32"/>
        <v>539011.19999999995</v>
      </c>
      <c r="L354">
        <v>25</v>
      </c>
      <c r="M354" t="s">
        <v>69</v>
      </c>
      <c r="N354" t="s">
        <v>401</v>
      </c>
    </row>
    <row r="355" spans="1:14" x14ac:dyDescent="0.45">
      <c r="A355">
        <v>737</v>
      </c>
      <c r="B355" t="s">
        <v>1463</v>
      </c>
      <c r="C355" t="s">
        <v>1800</v>
      </c>
      <c r="D355" t="s">
        <v>1819</v>
      </c>
      <c r="E355">
        <v>19</v>
      </c>
      <c r="F355" s="8">
        <f t="shared" si="33"/>
        <v>5.4764610389610384E-2</v>
      </c>
      <c r="G355" s="8">
        <f t="shared" si="34"/>
        <v>6.7694491481294319E-2</v>
      </c>
      <c r="H355" s="11">
        <v>390</v>
      </c>
      <c r="I355" s="5">
        <f t="shared" si="31"/>
        <v>9625.2000000000007</v>
      </c>
      <c r="J355" s="11">
        <v>20280</v>
      </c>
      <c r="K355" s="5">
        <f t="shared" si="32"/>
        <v>500510.4</v>
      </c>
      <c r="L355">
        <v>24</v>
      </c>
      <c r="M355" t="s">
        <v>17</v>
      </c>
      <c r="N355" t="s">
        <v>401</v>
      </c>
    </row>
    <row r="356" spans="1:14" x14ac:dyDescent="0.45">
      <c r="A356">
        <v>950</v>
      </c>
      <c r="B356" t="s">
        <v>1463</v>
      </c>
      <c r="C356" t="s">
        <v>1902</v>
      </c>
      <c r="D356" t="s">
        <v>1918</v>
      </c>
      <c r="E356">
        <v>18</v>
      </c>
      <c r="F356" s="8">
        <f t="shared" si="33"/>
        <v>5.4764610389610384E-2</v>
      </c>
      <c r="G356" s="8">
        <f t="shared" si="34"/>
        <v>6.7694491481294319E-2</v>
      </c>
      <c r="H356" s="11">
        <v>390</v>
      </c>
      <c r="I356" s="5">
        <f t="shared" si="31"/>
        <v>9625.2000000000007</v>
      </c>
      <c r="J356" s="11">
        <v>20280</v>
      </c>
      <c r="K356" s="5">
        <f t="shared" si="32"/>
        <v>500510.4</v>
      </c>
      <c r="L356">
        <v>21</v>
      </c>
      <c r="M356" t="s">
        <v>73</v>
      </c>
      <c r="N356" t="s">
        <v>401</v>
      </c>
    </row>
    <row r="357" spans="1:14" x14ac:dyDescent="0.45">
      <c r="A357">
        <v>837</v>
      </c>
      <c r="B357" t="s">
        <v>1463</v>
      </c>
      <c r="C357" t="s">
        <v>1852</v>
      </c>
      <c r="D357" t="s">
        <v>1867</v>
      </c>
      <c r="E357">
        <v>16</v>
      </c>
      <c r="F357" s="8">
        <f t="shared" si="33"/>
        <v>5.1956168831168825E-2</v>
      </c>
      <c r="G357" s="8">
        <f t="shared" si="34"/>
        <v>6.4222979097638203E-2</v>
      </c>
      <c r="H357" s="11">
        <v>370</v>
      </c>
      <c r="I357" s="5">
        <f t="shared" si="31"/>
        <v>9131.6</v>
      </c>
      <c r="J357" s="11">
        <v>19240</v>
      </c>
      <c r="K357" s="5">
        <f t="shared" si="32"/>
        <v>474843.2</v>
      </c>
      <c r="L357">
        <v>23</v>
      </c>
      <c r="M357" t="s">
        <v>24</v>
      </c>
      <c r="N357" t="s">
        <v>173</v>
      </c>
    </row>
    <row r="358" spans="1:14" x14ac:dyDescent="0.45">
      <c r="A358">
        <v>74</v>
      </c>
      <c r="B358" t="s">
        <v>1463</v>
      </c>
      <c r="C358" t="s">
        <v>1489</v>
      </c>
      <c r="D358" t="s">
        <v>1505</v>
      </c>
      <c r="E358">
        <v>16</v>
      </c>
      <c r="F358" s="8">
        <f t="shared" si="33"/>
        <v>5.0551948051948042E-2</v>
      </c>
      <c r="G358" s="8">
        <f t="shared" si="34"/>
        <v>6.2487222905810137E-2</v>
      </c>
      <c r="H358" s="11">
        <v>360</v>
      </c>
      <c r="I358" s="5">
        <f t="shared" si="31"/>
        <v>8884.7999999999993</v>
      </c>
      <c r="J358" s="11">
        <v>18720</v>
      </c>
      <c r="K358" s="5">
        <f t="shared" si="32"/>
        <v>462009.59999999998</v>
      </c>
      <c r="L358">
        <v>24</v>
      </c>
      <c r="M358" t="s">
        <v>26</v>
      </c>
      <c r="N358" t="s">
        <v>401</v>
      </c>
    </row>
    <row r="359" spans="1:14" x14ac:dyDescent="0.45">
      <c r="A359">
        <v>838</v>
      </c>
      <c r="B359" t="s">
        <v>1463</v>
      </c>
      <c r="C359" t="s">
        <v>1852</v>
      </c>
      <c r="D359" t="s">
        <v>1868</v>
      </c>
      <c r="E359">
        <v>17</v>
      </c>
      <c r="F359" s="8">
        <f t="shared" si="33"/>
        <v>4.4935064935064925E-2</v>
      </c>
      <c r="G359" s="8">
        <f t="shared" si="34"/>
        <v>5.5544198138497904E-2</v>
      </c>
      <c r="H359" s="11">
        <v>320</v>
      </c>
      <c r="I359" s="5">
        <f t="shared" si="31"/>
        <v>7897.6</v>
      </c>
      <c r="J359" s="11">
        <v>16640</v>
      </c>
      <c r="K359" s="5">
        <f t="shared" si="32"/>
        <v>410675.20000000001</v>
      </c>
      <c r="L359">
        <v>28</v>
      </c>
      <c r="M359" t="s">
        <v>28</v>
      </c>
      <c r="N359" t="s">
        <v>34</v>
      </c>
    </row>
    <row r="360" spans="1:14" x14ac:dyDescent="0.45">
      <c r="A360">
        <v>690</v>
      </c>
      <c r="B360" t="s">
        <v>1463</v>
      </c>
      <c r="C360" t="s">
        <v>1775</v>
      </c>
      <c r="D360" t="s">
        <v>1791</v>
      </c>
      <c r="E360">
        <v>16</v>
      </c>
      <c r="F360" s="8">
        <f t="shared" si="33"/>
        <v>4.072240259740259E-2</v>
      </c>
      <c r="G360" s="8">
        <f t="shared" si="34"/>
        <v>5.0336929563013728E-2</v>
      </c>
      <c r="H360" s="11">
        <v>290</v>
      </c>
      <c r="I360" s="5">
        <f t="shared" si="31"/>
        <v>7157.2</v>
      </c>
      <c r="J360" s="11">
        <v>15080</v>
      </c>
      <c r="K360" s="5">
        <f t="shared" si="32"/>
        <v>372174.4</v>
      </c>
      <c r="L360">
        <v>21</v>
      </c>
      <c r="M360" t="s">
        <v>62</v>
      </c>
      <c r="N360" t="s">
        <v>104</v>
      </c>
    </row>
    <row r="361" spans="1:14" x14ac:dyDescent="0.45">
      <c r="A361">
        <v>839</v>
      </c>
      <c r="B361" t="s">
        <v>1463</v>
      </c>
      <c r="C361" t="s">
        <v>1852</v>
      </c>
      <c r="D361" t="s">
        <v>1869</v>
      </c>
      <c r="E361">
        <v>18</v>
      </c>
      <c r="F361" s="8">
        <f t="shared" si="33"/>
        <v>4.072240259740259E-2</v>
      </c>
      <c r="G361" s="8">
        <f t="shared" si="34"/>
        <v>5.0336929563013728E-2</v>
      </c>
      <c r="H361" s="11">
        <v>290</v>
      </c>
      <c r="I361" s="5">
        <f t="shared" si="31"/>
        <v>7157.2</v>
      </c>
      <c r="J361" s="11">
        <v>15080</v>
      </c>
      <c r="K361" s="5">
        <f t="shared" si="32"/>
        <v>372174.4</v>
      </c>
      <c r="L361">
        <v>27</v>
      </c>
      <c r="M361" t="s">
        <v>50</v>
      </c>
      <c r="N361" t="s">
        <v>34</v>
      </c>
    </row>
    <row r="362" spans="1:14" x14ac:dyDescent="0.45">
      <c r="A362">
        <v>521</v>
      </c>
      <c r="B362" t="s">
        <v>1463</v>
      </c>
      <c r="C362" t="s">
        <v>1698</v>
      </c>
      <c r="D362" t="s">
        <v>1715</v>
      </c>
      <c r="E362">
        <v>18</v>
      </c>
      <c r="F362" s="8">
        <f t="shared" si="33"/>
        <v>3.9318181818181808E-2</v>
      </c>
      <c r="G362" s="8">
        <f t="shared" si="34"/>
        <v>4.8601173371185663E-2</v>
      </c>
      <c r="H362" s="11">
        <v>280</v>
      </c>
      <c r="I362" s="5">
        <f t="shared" si="31"/>
        <v>6910.4</v>
      </c>
      <c r="J362" s="11">
        <v>14560</v>
      </c>
      <c r="K362" s="5">
        <f t="shared" si="32"/>
        <v>359340.79999999999</v>
      </c>
      <c r="L362">
        <v>22</v>
      </c>
      <c r="M362" t="s">
        <v>26</v>
      </c>
      <c r="N362" t="s">
        <v>401</v>
      </c>
    </row>
    <row r="363" spans="1:14" x14ac:dyDescent="0.45">
      <c r="A363">
        <v>691</v>
      </c>
      <c r="B363" t="s">
        <v>1463</v>
      </c>
      <c r="C363" t="s">
        <v>1775</v>
      </c>
      <c r="D363" t="s">
        <v>1792</v>
      </c>
      <c r="E363">
        <v>17</v>
      </c>
      <c r="F363" s="8">
        <f t="shared" si="33"/>
        <v>3.9318181818181808E-2</v>
      </c>
      <c r="G363" s="8">
        <f t="shared" si="34"/>
        <v>4.8601173371185663E-2</v>
      </c>
      <c r="H363" s="11">
        <v>280</v>
      </c>
      <c r="I363" s="5">
        <f t="shared" si="31"/>
        <v>6910.4</v>
      </c>
      <c r="J363" s="11">
        <v>14560</v>
      </c>
      <c r="K363" s="5">
        <f t="shared" si="32"/>
        <v>359340.79999999999</v>
      </c>
      <c r="L363">
        <v>28</v>
      </c>
      <c r="M363" t="s">
        <v>62</v>
      </c>
      <c r="N363" t="s">
        <v>401</v>
      </c>
    </row>
    <row r="364" spans="1:14" x14ac:dyDescent="0.45">
      <c r="A364">
        <v>738</v>
      </c>
      <c r="B364" t="s">
        <v>1463</v>
      </c>
      <c r="C364" t="s">
        <v>1800</v>
      </c>
      <c r="D364" t="s">
        <v>1820</v>
      </c>
      <c r="E364">
        <v>20</v>
      </c>
      <c r="F364" s="8">
        <f t="shared" si="33"/>
        <v>3.9318181818181808E-2</v>
      </c>
      <c r="G364" s="8">
        <f t="shared" si="34"/>
        <v>4.8601173371185663E-2</v>
      </c>
      <c r="H364" s="11">
        <v>280</v>
      </c>
      <c r="I364" s="5">
        <f t="shared" si="31"/>
        <v>6910.4</v>
      </c>
      <c r="J364" s="11">
        <v>14560</v>
      </c>
      <c r="K364" s="5">
        <f t="shared" si="32"/>
        <v>359340.79999999999</v>
      </c>
      <c r="L364">
        <v>20</v>
      </c>
      <c r="M364" t="s">
        <v>62</v>
      </c>
      <c r="N364" t="s">
        <v>401</v>
      </c>
    </row>
    <row r="365" spans="1:14" x14ac:dyDescent="0.45">
      <c r="A365">
        <v>314</v>
      </c>
      <c r="B365" t="s">
        <v>1463</v>
      </c>
      <c r="C365" t="s">
        <v>1592</v>
      </c>
      <c r="D365" t="s">
        <v>1616</v>
      </c>
      <c r="E365">
        <v>24</v>
      </c>
      <c r="F365" s="8">
        <f t="shared" si="33"/>
        <v>3.7913961038961032E-2</v>
      </c>
      <c r="G365" s="8">
        <f t="shared" si="34"/>
        <v>4.6865417179357612E-2</v>
      </c>
      <c r="H365" s="11">
        <v>270</v>
      </c>
      <c r="I365" s="5">
        <f t="shared" si="31"/>
        <v>6663.6</v>
      </c>
      <c r="J365" s="11">
        <v>14040</v>
      </c>
      <c r="K365" s="5">
        <f t="shared" si="32"/>
        <v>346507.2</v>
      </c>
      <c r="L365">
        <v>22</v>
      </c>
      <c r="M365" t="s">
        <v>65</v>
      </c>
      <c r="N365" t="s">
        <v>401</v>
      </c>
    </row>
    <row r="366" spans="1:14" x14ac:dyDescent="0.45">
      <c r="A366">
        <v>471</v>
      </c>
      <c r="B366" t="s">
        <v>1463</v>
      </c>
      <c r="C366" t="s">
        <v>1671</v>
      </c>
      <c r="D366" t="s">
        <v>1691</v>
      </c>
      <c r="E366">
        <v>20</v>
      </c>
      <c r="F366" s="8">
        <f t="shared" si="33"/>
        <v>3.7913961038961032E-2</v>
      </c>
      <c r="G366" s="8">
        <f t="shared" si="34"/>
        <v>4.6865417179357612E-2</v>
      </c>
      <c r="H366" s="11">
        <v>270</v>
      </c>
      <c r="I366" s="5">
        <f t="shared" si="31"/>
        <v>6663.6</v>
      </c>
      <c r="J366" s="11">
        <v>14040</v>
      </c>
      <c r="K366" s="5">
        <f t="shared" si="32"/>
        <v>346507.2</v>
      </c>
      <c r="L366">
        <v>20</v>
      </c>
      <c r="M366" t="s">
        <v>17</v>
      </c>
      <c r="N366" t="s">
        <v>401</v>
      </c>
    </row>
    <row r="367" spans="1:14" x14ac:dyDescent="0.45">
      <c r="A367">
        <v>576</v>
      </c>
      <c r="B367" t="s">
        <v>1463</v>
      </c>
      <c r="C367" t="s">
        <v>1723</v>
      </c>
      <c r="D367" t="s">
        <v>1743</v>
      </c>
      <c r="E367">
        <v>21</v>
      </c>
      <c r="F367" s="8">
        <f t="shared" si="33"/>
        <v>3.7913961038961032E-2</v>
      </c>
      <c r="G367" s="8">
        <f t="shared" si="34"/>
        <v>4.6865417179357612E-2</v>
      </c>
      <c r="H367" s="11">
        <v>270</v>
      </c>
      <c r="I367" s="5">
        <f t="shared" si="31"/>
        <v>6663.6</v>
      </c>
      <c r="J367" s="11">
        <v>14040</v>
      </c>
      <c r="K367" s="5">
        <f t="shared" si="32"/>
        <v>346507.2</v>
      </c>
      <c r="L367">
        <v>23</v>
      </c>
      <c r="M367" t="s">
        <v>65</v>
      </c>
      <c r="N367" t="s">
        <v>401</v>
      </c>
    </row>
    <row r="368" spans="1:14" x14ac:dyDescent="0.45">
      <c r="A368">
        <v>24</v>
      </c>
      <c r="B368" t="s">
        <v>1463</v>
      </c>
      <c r="C368" t="s">
        <v>1464</v>
      </c>
      <c r="D368" t="s">
        <v>1487</v>
      </c>
      <c r="E368">
        <v>24</v>
      </c>
      <c r="F368" s="8">
        <f t="shared" si="33"/>
        <v>3.6509740259740249E-2</v>
      </c>
      <c r="G368" s="8">
        <f t="shared" si="34"/>
        <v>4.5129660987529546E-2</v>
      </c>
      <c r="H368" s="11">
        <v>260</v>
      </c>
      <c r="I368" s="5">
        <f t="shared" si="31"/>
        <v>6416.8</v>
      </c>
      <c r="J368" s="11">
        <v>13520</v>
      </c>
      <c r="K368" s="5">
        <f t="shared" si="32"/>
        <v>333673.59999999998</v>
      </c>
      <c r="L368">
        <v>23</v>
      </c>
      <c r="M368" t="s">
        <v>17</v>
      </c>
      <c r="N368" t="s">
        <v>401</v>
      </c>
    </row>
    <row r="369" spans="1:14" x14ac:dyDescent="0.45">
      <c r="A369">
        <v>411</v>
      </c>
      <c r="B369" t="s">
        <v>1463</v>
      </c>
      <c r="C369" t="s">
        <v>1644</v>
      </c>
      <c r="D369" t="s">
        <v>1664</v>
      </c>
      <c r="E369">
        <v>19</v>
      </c>
      <c r="F369" s="8">
        <f t="shared" si="33"/>
        <v>3.6509740259740249E-2</v>
      </c>
      <c r="G369" s="8">
        <f t="shared" si="34"/>
        <v>4.5129660987529546E-2</v>
      </c>
      <c r="H369" s="11">
        <v>260</v>
      </c>
      <c r="I369" s="5">
        <f t="shared" si="31"/>
        <v>6416.8</v>
      </c>
      <c r="J369" s="11">
        <v>13520</v>
      </c>
      <c r="K369" s="5">
        <f t="shared" si="32"/>
        <v>333673.59999999998</v>
      </c>
      <c r="L369">
        <v>21</v>
      </c>
      <c r="M369" t="s">
        <v>38</v>
      </c>
      <c r="N369" t="s">
        <v>401</v>
      </c>
    </row>
    <row r="370" spans="1:14" x14ac:dyDescent="0.45">
      <c r="A370">
        <v>577</v>
      </c>
      <c r="B370" t="s">
        <v>1463</v>
      </c>
      <c r="C370" t="s">
        <v>1723</v>
      </c>
      <c r="D370" t="s">
        <v>1744</v>
      </c>
      <c r="E370">
        <v>22</v>
      </c>
      <c r="F370" s="8">
        <f t="shared" si="33"/>
        <v>3.6509740259740249E-2</v>
      </c>
      <c r="G370" s="8">
        <f t="shared" si="34"/>
        <v>4.5129660987529546E-2</v>
      </c>
      <c r="H370" s="11">
        <v>260</v>
      </c>
      <c r="I370" s="5">
        <f t="shared" si="31"/>
        <v>6416.8</v>
      </c>
      <c r="J370" s="11">
        <v>13520</v>
      </c>
      <c r="K370" s="5">
        <f t="shared" si="32"/>
        <v>333673.59999999998</v>
      </c>
      <c r="L370">
        <v>21</v>
      </c>
      <c r="M370" t="s">
        <v>17</v>
      </c>
      <c r="N370" t="s">
        <v>401</v>
      </c>
    </row>
    <row r="371" spans="1:14" x14ac:dyDescent="0.45">
      <c r="A371">
        <v>790</v>
      </c>
      <c r="B371" t="s">
        <v>1463</v>
      </c>
      <c r="C371" t="s">
        <v>1827</v>
      </c>
      <c r="D371" t="s">
        <v>1844</v>
      </c>
      <c r="E371">
        <v>18</v>
      </c>
      <c r="F371" s="8">
        <f t="shared" si="33"/>
        <v>3.6509740259740249E-2</v>
      </c>
      <c r="G371" s="8">
        <f t="shared" si="34"/>
        <v>4.5129660987529546E-2</v>
      </c>
      <c r="H371" s="11">
        <v>260</v>
      </c>
      <c r="I371" s="5">
        <f t="shared" si="31"/>
        <v>6416.8</v>
      </c>
      <c r="J371" s="11">
        <v>13520</v>
      </c>
      <c r="K371" s="5">
        <f t="shared" si="32"/>
        <v>333673.59999999998</v>
      </c>
      <c r="L371">
        <v>18</v>
      </c>
      <c r="M371" t="s">
        <v>96</v>
      </c>
      <c r="N371" t="s">
        <v>401</v>
      </c>
    </row>
    <row r="372" spans="1:14" x14ac:dyDescent="0.45">
      <c r="A372">
        <v>951</v>
      </c>
      <c r="B372" t="s">
        <v>1463</v>
      </c>
      <c r="C372" t="s">
        <v>1902</v>
      </c>
      <c r="D372" t="s">
        <v>1919</v>
      </c>
      <c r="E372">
        <v>19</v>
      </c>
      <c r="F372" s="8">
        <f t="shared" si="33"/>
        <v>3.6509740259740249E-2</v>
      </c>
      <c r="G372" s="8">
        <f t="shared" si="34"/>
        <v>4.5129660987529546E-2</v>
      </c>
      <c r="H372" s="11">
        <v>260</v>
      </c>
      <c r="I372" s="5">
        <f t="shared" si="31"/>
        <v>6416.8</v>
      </c>
      <c r="J372" s="11">
        <v>13520</v>
      </c>
      <c r="K372" s="5">
        <f t="shared" si="32"/>
        <v>333673.59999999998</v>
      </c>
      <c r="L372">
        <v>28</v>
      </c>
      <c r="M372" t="s">
        <v>68</v>
      </c>
      <c r="N372" t="s">
        <v>401</v>
      </c>
    </row>
    <row r="373" spans="1:14" x14ac:dyDescent="0.45">
      <c r="A373">
        <v>952</v>
      </c>
      <c r="B373" t="s">
        <v>1463</v>
      </c>
      <c r="C373" t="s">
        <v>1902</v>
      </c>
      <c r="D373" t="s">
        <v>1920</v>
      </c>
      <c r="E373">
        <v>20</v>
      </c>
      <c r="F373" s="8">
        <f t="shared" si="33"/>
        <v>3.6509740259740249E-2</v>
      </c>
      <c r="G373" s="8">
        <f t="shared" si="34"/>
        <v>4.5129660987529546E-2</v>
      </c>
      <c r="H373" s="11">
        <v>260</v>
      </c>
      <c r="I373" s="5">
        <f t="shared" si="31"/>
        <v>6416.8</v>
      </c>
      <c r="J373" s="11">
        <v>13520</v>
      </c>
      <c r="K373" s="5">
        <f t="shared" si="32"/>
        <v>333673.59999999998</v>
      </c>
      <c r="L373">
        <v>25</v>
      </c>
      <c r="M373" t="s">
        <v>26</v>
      </c>
      <c r="N373" t="s">
        <v>104</v>
      </c>
    </row>
    <row r="374" spans="1:14" x14ac:dyDescent="0.45">
      <c r="A374">
        <v>25</v>
      </c>
      <c r="B374" t="s">
        <v>1463</v>
      </c>
      <c r="C374" t="s">
        <v>1464</v>
      </c>
      <c r="D374" t="s">
        <v>1488</v>
      </c>
      <c r="E374">
        <v>25</v>
      </c>
      <c r="F374" s="8">
        <f t="shared" si="33"/>
        <v>3.5105519480519473E-2</v>
      </c>
      <c r="G374" s="8">
        <f t="shared" si="34"/>
        <v>4.3393904795701488E-2</v>
      </c>
      <c r="H374" s="11">
        <v>250</v>
      </c>
      <c r="I374" s="5">
        <f t="shared" si="31"/>
        <v>6170</v>
      </c>
      <c r="J374" s="11">
        <v>13000</v>
      </c>
      <c r="K374" s="5">
        <f t="shared" si="32"/>
        <v>320840</v>
      </c>
      <c r="L374">
        <v>26</v>
      </c>
      <c r="M374" t="s">
        <v>72</v>
      </c>
      <c r="N374" t="s">
        <v>401</v>
      </c>
    </row>
    <row r="375" spans="1:14" x14ac:dyDescent="0.45">
      <c r="A375">
        <v>75</v>
      </c>
      <c r="B375" t="s">
        <v>1463</v>
      </c>
      <c r="C375" t="s">
        <v>1489</v>
      </c>
      <c r="D375" t="s">
        <v>1506</v>
      </c>
      <c r="E375">
        <v>17</v>
      </c>
      <c r="F375" s="8">
        <f t="shared" si="33"/>
        <v>3.5105519480519473E-2</v>
      </c>
      <c r="G375" s="8">
        <f t="shared" si="34"/>
        <v>4.3393904795701488E-2</v>
      </c>
      <c r="H375" s="11">
        <v>250</v>
      </c>
      <c r="I375" s="5">
        <f t="shared" si="31"/>
        <v>6170</v>
      </c>
      <c r="J375" s="11">
        <v>13000</v>
      </c>
      <c r="K375" s="5">
        <f t="shared" si="32"/>
        <v>320840</v>
      </c>
      <c r="L375">
        <v>24</v>
      </c>
      <c r="M375" t="s">
        <v>65</v>
      </c>
      <c r="N375" t="s">
        <v>401</v>
      </c>
    </row>
    <row r="376" spans="1:14" x14ac:dyDescent="0.45">
      <c r="A376">
        <v>522</v>
      </c>
      <c r="B376" t="s">
        <v>1463</v>
      </c>
      <c r="C376" t="s">
        <v>1698</v>
      </c>
      <c r="D376" t="s">
        <v>1716</v>
      </c>
      <c r="E376">
        <v>19</v>
      </c>
      <c r="F376" s="8">
        <f t="shared" si="33"/>
        <v>3.5105519480519473E-2</v>
      </c>
      <c r="G376" s="8">
        <f t="shared" si="34"/>
        <v>4.3393904795701488E-2</v>
      </c>
      <c r="H376" s="11">
        <v>250</v>
      </c>
      <c r="I376" s="5">
        <f t="shared" si="31"/>
        <v>6170</v>
      </c>
      <c r="J376" s="11">
        <v>13000</v>
      </c>
      <c r="K376" s="5">
        <f t="shared" si="32"/>
        <v>320840</v>
      </c>
      <c r="L376">
        <v>26</v>
      </c>
      <c r="M376" t="s">
        <v>65</v>
      </c>
      <c r="N376" t="s">
        <v>401</v>
      </c>
    </row>
    <row r="377" spans="1:14" x14ac:dyDescent="0.45">
      <c r="A377">
        <v>739</v>
      </c>
      <c r="B377" t="s">
        <v>1463</v>
      </c>
      <c r="C377" t="s">
        <v>1800</v>
      </c>
      <c r="D377" t="s">
        <v>1821</v>
      </c>
      <c r="E377">
        <v>21</v>
      </c>
      <c r="F377" s="8">
        <f t="shared" si="33"/>
        <v>3.5105519480519473E-2</v>
      </c>
      <c r="G377" s="8">
        <f t="shared" si="34"/>
        <v>4.3393904795701488E-2</v>
      </c>
      <c r="H377" s="11">
        <v>250</v>
      </c>
      <c r="I377" s="5">
        <f t="shared" si="31"/>
        <v>6170</v>
      </c>
      <c r="J377" s="11">
        <v>13000</v>
      </c>
      <c r="K377" s="5">
        <f t="shared" si="32"/>
        <v>320840</v>
      </c>
      <c r="L377">
        <v>21</v>
      </c>
      <c r="M377" t="s">
        <v>66</v>
      </c>
      <c r="N377" t="s">
        <v>401</v>
      </c>
    </row>
    <row r="378" spans="1:14" x14ac:dyDescent="0.45">
      <c r="A378">
        <v>190</v>
      </c>
      <c r="B378" t="s">
        <v>1463</v>
      </c>
      <c r="C378" t="s">
        <v>1540</v>
      </c>
      <c r="D378" t="s">
        <v>1563</v>
      </c>
      <c r="E378">
        <v>23</v>
      </c>
      <c r="F378" s="8">
        <f t="shared" si="33"/>
        <v>3.3701298701298697E-2</v>
      </c>
      <c r="G378" s="8">
        <f t="shared" si="34"/>
        <v>4.1658148603873429E-2</v>
      </c>
      <c r="H378" s="11">
        <v>240</v>
      </c>
      <c r="I378" s="5">
        <f t="shared" si="31"/>
        <v>5923.2</v>
      </c>
      <c r="J378" s="11">
        <v>12480</v>
      </c>
      <c r="K378" s="5">
        <f t="shared" si="32"/>
        <v>308006.40000000002</v>
      </c>
      <c r="L378">
        <v>20</v>
      </c>
      <c r="M378" t="s">
        <v>66</v>
      </c>
      <c r="N378" t="s">
        <v>401</v>
      </c>
    </row>
    <row r="379" spans="1:14" x14ac:dyDescent="0.45">
      <c r="A379">
        <v>631</v>
      </c>
      <c r="B379" t="s">
        <v>1463</v>
      </c>
      <c r="C379" t="s">
        <v>1748</v>
      </c>
      <c r="D379" t="s">
        <v>1773</v>
      </c>
      <c r="E379">
        <v>24</v>
      </c>
      <c r="F379" s="8">
        <f t="shared" si="33"/>
        <v>3.3701298701298697E-2</v>
      </c>
      <c r="G379" s="8">
        <f t="shared" si="34"/>
        <v>4.1658148603873429E-2</v>
      </c>
      <c r="H379" s="11">
        <v>240</v>
      </c>
      <c r="I379" s="5">
        <f t="shared" si="31"/>
        <v>5923.2</v>
      </c>
      <c r="J379" s="11">
        <v>12480</v>
      </c>
      <c r="K379" s="5">
        <f t="shared" si="32"/>
        <v>308006.40000000002</v>
      </c>
      <c r="L379">
        <v>25</v>
      </c>
      <c r="M379" t="s">
        <v>17</v>
      </c>
      <c r="N379" t="s">
        <v>401</v>
      </c>
    </row>
    <row r="380" spans="1:14" x14ac:dyDescent="0.45">
      <c r="A380">
        <v>632</v>
      </c>
      <c r="B380" t="s">
        <v>1463</v>
      </c>
      <c r="C380" t="s">
        <v>1748</v>
      </c>
      <c r="D380" t="s">
        <v>1774</v>
      </c>
      <c r="E380">
        <v>25</v>
      </c>
      <c r="F380" s="8">
        <f t="shared" si="33"/>
        <v>3.3701298701298697E-2</v>
      </c>
      <c r="G380" s="8">
        <f t="shared" si="34"/>
        <v>4.1658148603873429E-2</v>
      </c>
      <c r="H380" s="11">
        <v>240</v>
      </c>
      <c r="I380" s="5">
        <f t="shared" si="31"/>
        <v>5923.2</v>
      </c>
      <c r="J380" s="11">
        <v>12480</v>
      </c>
      <c r="K380" s="5">
        <f t="shared" si="32"/>
        <v>308006.40000000002</v>
      </c>
      <c r="L380">
        <v>23</v>
      </c>
      <c r="M380" t="s">
        <v>62</v>
      </c>
      <c r="N380" t="s">
        <v>401</v>
      </c>
    </row>
    <row r="381" spans="1:14" x14ac:dyDescent="0.45">
      <c r="A381">
        <v>692</v>
      </c>
      <c r="B381" t="s">
        <v>1463</v>
      </c>
      <c r="C381" t="s">
        <v>1775</v>
      </c>
      <c r="D381" t="s">
        <v>1793</v>
      </c>
      <c r="E381">
        <v>18</v>
      </c>
      <c r="F381" s="8">
        <f t="shared" si="33"/>
        <v>3.3701298701298697E-2</v>
      </c>
      <c r="G381" s="8">
        <f t="shared" si="34"/>
        <v>4.1658148603873429E-2</v>
      </c>
      <c r="H381" s="11">
        <v>240</v>
      </c>
      <c r="I381" s="5">
        <f t="shared" si="31"/>
        <v>5923.2</v>
      </c>
      <c r="J381" s="11">
        <v>12480</v>
      </c>
      <c r="K381" s="5">
        <f t="shared" si="32"/>
        <v>308006.40000000002</v>
      </c>
      <c r="L381">
        <v>27</v>
      </c>
      <c r="M381" t="s">
        <v>96</v>
      </c>
      <c r="N381" t="s">
        <v>401</v>
      </c>
    </row>
    <row r="382" spans="1:14" x14ac:dyDescent="0.45">
      <c r="A382">
        <v>693</v>
      </c>
      <c r="B382" t="s">
        <v>1463</v>
      </c>
      <c r="C382" t="s">
        <v>1775</v>
      </c>
      <c r="D382" t="s">
        <v>1794</v>
      </c>
      <c r="E382">
        <v>19</v>
      </c>
      <c r="F382" s="8">
        <f t="shared" si="33"/>
        <v>3.3701298701298697E-2</v>
      </c>
      <c r="G382" s="8">
        <f t="shared" si="34"/>
        <v>4.1658148603873429E-2</v>
      </c>
      <c r="H382" s="11">
        <v>240</v>
      </c>
      <c r="I382" s="5">
        <f t="shared" si="31"/>
        <v>5923.2</v>
      </c>
      <c r="J382" s="11">
        <v>12480</v>
      </c>
      <c r="K382" s="5">
        <f t="shared" si="32"/>
        <v>308006.40000000002</v>
      </c>
      <c r="L382">
        <v>22</v>
      </c>
      <c r="M382" t="s">
        <v>30</v>
      </c>
      <c r="N382" t="s">
        <v>147</v>
      </c>
    </row>
    <row r="383" spans="1:14" x14ac:dyDescent="0.45">
      <c r="A383">
        <v>694</v>
      </c>
      <c r="B383" t="s">
        <v>1463</v>
      </c>
      <c r="C383" t="s">
        <v>1775</v>
      </c>
      <c r="D383" t="s">
        <v>1795</v>
      </c>
      <c r="E383">
        <v>20</v>
      </c>
      <c r="F383" s="8">
        <f t="shared" si="33"/>
        <v>3.3701298701298697E-2</v>
      </c>
      <c r="G383" s="8">
        <f t="shared" si="34"/>
        <v>4.1658148603873429E-2</v>
      </c>
      <c r="H383" s="11">
        <v>240</v>
      </c>
      <c r="I383" s="5">
        <f t="shared" si="31"/>
        <v>5923.2</v>
      </c>
      <c r="J383" s="11">
        <v>12480</v>
      </c>
      <c r="K383" s="5">
        <f t="shared" si="32"/>
        <v>308006.40000000002</v>
      </c>
      <c r="L383">
        <v>21</v>
      </c>
      <c r="M383" t="s">
        <v>26</v>
      </c>
      <c r="N383" t="s">
        <v>401</v>
      </c>
    </row>
    <row r="384" spans="1:14" x14ac:dyDescent="0.45">
      <c r="A384">
        <v>76</v>
      </c>
      <c r="B384" t="s">
        <v>1463</v>
      </c>
      <c r="C384" t="s">
        <v>1489</v>
      </c>
      <c r="D384" t="s">
        <v>1507</v>
      </c>
      <c r="E384">
        <v>18</v>
      </c>
      <c r="F384" s="8">
        <f t="shared" si="33"/>
        <v>3.2297077922077914E-2</v>
      </c>
      <c r="G384" s="8">
        <f t="shared" si="34"/>
        <v>3.9922392412045364E-2</v>
      </c>
      <c r="H384" s="11">
        <v>230</v>
      </c>
      <c r="I384" s="5">
        <f t="shared" si="31"/>
        <v>5676.4</v>
      </c>
      <c r="J384" s="11">
        <v>11960</v>
      </c>
      <c r="K384" s="5">
        <f t="shared" si="32"/>
        <v>295172.8</v>
      </c>
      <c r="L384">
        <v>21</v>
      </c>
      <c r="M384" t="s">
        <v>73</v>
      </c>
      <c r="N384" t="s">
        <v>401</v>
      </c>
    </row>
    <row r="385" spans="1:14" x14ac:dyDescent="0.45">
      <c r="A385">
        <v>248</v>
      </c>
      <c r="B385" t="s">
        <v>1463</v>
      </c>
      <c r="C385" t="s">
        <v>1566</v>
      </c>
      <c r="D385" t="s">
        <v>1588</v>
      </c>
      <c r="E385">
        <v>22</v>
      </c>
      <c r="F385" s="8">
        <f t="shared" si="33"/>
        <v>3.2297077922077914E-2</v>
      </c>
      <c r="G385" s="8">
        <f t="shared" si="34"/>
        <v>3.9922392412045364E-2</v>
      </c>
      <c r="H385" s="11">
        <v>230</v>
      </c>
      <c r="I385" s="5">
        <f t="shared" si="31"/>
        <v>5676.4</v>
      </c>
      <c r="J385" s="11">
        <v>11960</v>
      </c>
      <c r="K385" s="5">
        <f t="shared" si="32"/>
        <v>295172.8</v>
      </c>
      <c r="L385">
        <v>28</v>
      </c>
      <c r="M385" t="s">
        <v>73</v>
      </c>
      <c r="N385" t="s">
        <v>401</v>
      </c>
    </row>
    <row r="386" spans="1:14" x14ac:dyDescent="0.45">
      <c r="A386">
        <v>953</v>
      </c>
      <c r="B386" t="s">
        <v>1463</v>
      </c>
      <c r="C386" t="s">
        <v>1902</v>
      </c>
      <c r="D386" t="s">
        <v>1921</v>
      </c>
      <c r="E386">
        <v>21</v>
      </c>
      <c r="F386" s="8">
        <f t="shared" si="33"/>
        <v>3.2297077922077914E-2</v>
      </c>
      <c r="G386" s="8">
        <f t="shared" si="34"/>
        <v>3.9922392412045364E-2</v>
      </c>
      <c r="H386" s="11">
        <v>230</v>
      </c>
      <c r="I386" s="5">
        <f t="shared" ref="I386:I449" si="35">H386*$P$3</f>
        <v>5676.4</v>
      </c>
      <c r="J386" s="11">
        <v>11960</v>
      </c>
      <c r="K386" s="5">
        <f t="shared" ref="K386:K449" si="36">J386*$P$3</f>
        <v>295172.8</v>
      </c>
      <c r="L386">
        <v>22</v>
      </c>
      <c r="M386" t="s">
        <v>33</v>
      </c>
      <c r="N386" t="s">
        <v>401</v>
      </c>
    </row>
    <row r="387" spans="1:14" x14ac:dyDescent="0.45">
      <c r="A387">
        <v>77</v>
      </c>
      <c r="B387" t="s">
        <v>1463</v>
      </c>
      <c r="C387" t="s">
        <v>1489</v>
      </c>
      <c r="D387" t="s">
        <v>1508</v>
      </c>
      <c r="E387">
        <v>19</v>
      </c>
      <c r="F387" s="8">
        <f t="shared" ref="F387:F450" si="37">K387/$Q$7</f>
        <v>3.0892857142857139E-2</v>
      </c>
      <c r="G387" s="8">
        <f t="shared" ref="G387:G450" si="38">K387/$Q$6</f>
        <v>3.8186636220217313E-2</v>
      </c>
      <c r="H387" s="11">
        <v>220</v>
      </c>
      <c r="I387" s="5">
        <f t="shared" si="35"/>
        <v>5429.6</v>
      </c>
      <c r="J387" s="11">
        <v>11440</v>
      </c>
      <c r="K387" s="5">
        <f t="shared" si="36"/>
        <v>282339.20000000001</v>
      </c>
      <c r="L387">
        <v>20</v>
      </c>
      <c r="M387" t="s">
        <v>66</v>
      </c>
      <c r="N387" t="s">
        <v>401</v>
      </c>
    </row>
    <row r="388" spans="1:14" x14ac:dyDescent="0.45">
      <c r="A388">
        <v>138</v>
      </c>
      <c r="B388" t="s">
        <v>1463</v>
      </c>
      <c r="C388" t="s">
        <v>1514</v>
      </c>
      <c r="D388" t="s">
        <v>622</v>
      </c>
      <c r="E388">
        <v>24</v>
      </c>
      <c r="F388" s="8">
        <f t="shared" si="37"/>
        <v>3.0892857142857139E-2</v>
      </c>
      <c r="G388" s="8">
        <f t="shared" si="38"/>
        <v>3.8186636220217313E-2</v>
      </c>
      <c r="H388" s="11">
        <v>220</v>
      </c>
      <c r="I388" s="5">
        <f t="shared" si="35"/>
        <v>5429.6</v>
      </c>
      <c r="J388" s="11">
        <v>11440</v>
      </c>
      <c r="K388" s="5">
        <f t="shared" si="36"/>
        <v>282339.20000000001</v>
      </c>
      <c r="L388">
        <v>19</v>
      </c>
      <c r="M388" t="s">
        <v>28</v>
      </c>
      <c r="N388" t="s">
        <v>401</v>
      </c>
    </row>
    <row r="389" spans="1:14" x14ac:dyDescent="0.45">
      <c r="A389">
        <v>740</v>
      </c>
      <c r="B389" t="s">
        <v>1463</v>
      </c>
      <c r="C389" t="s">
        <v>1800</v>
      </c>
      <c r="D389" t="s">
        <v>1822</v>
      </c>
      <c r="E389">
        <v>22</v>
      </c>
      <c r="F389" s="8">
        <f t="shared" si="37"/>
        <v>3.0892857142857139E-2</v>
      </c>
      <c r="G389" s="8">
        <f t="shared" si="38"/>
        <v>3.8186636220217313E-2</v>
      </c>
      <c r="H389" s="11">
        <v>220</v>
      </c>
      <c r="I389" s="5">
        <f t="shared" si="35"/>
        <v>5429.6</v>
      </c>
      <c r="J389" s="11">
        <v>11440</v>
      </c>
      <c r="K389" s="5">
        <f t="shared" si="36"/>
        <v>282339.20000000001</v>
      </c>
      <c r="L389">
        <v>20</v>
      </c>
      <c r="M389" t="s">
        <v>68</v>
      </c>
      <c r="N389" t="s">
        <v>401</v>
      </c>
    </row>
    <row r="390" spans="1:14" x14ac:dyDescent="0.45">
      <c r="A390">
        <v>791</v>
      </c>
      <c r="B390" t="s">
        <v>1463</v>
      </c>
      <c r="C390" t="s">
        <v>1827</v>
      </c>
      <c r="D390" t="s">
        <v>1845</v>
      </c>
      <c r="E390">
        <v>19</v>
      </c>
      <c r="F390" s="8">
        <f t="shared" si="37"/>
        <v>3.0892857142857139E-2</v>
      </c>
      <c r="G390" s="8">
        <f t="shared" si="38"/>
        <v>3.8186636220217313E-2</v>
      </c>
      <c r="H390" s="11">
        <v>220</v>
      </c>
      <c r="I390" s="5">
        <f t="shared" si="35"/>
        <v>5429.6</v>
      </c>
      <c r="J390" s="11">
        <v>11440</v>
      </c>
      <c r="K390" s="5">
        <f t="shared" si="36"/>
        <v>282339.20000000001</v>
      </c>
      <c r="L390">
        <v>20</v>
      </c>
      <c r="M390" t="s">
        <v>45</v>
      </c>
      <c r="N390" t="s">
        <v>401</v>
      </c>
    </row>
    <row r="391" spans="1:14" x14ac:dyDescent="0.45">
      <c r="A391">
        <v>840</v>
      </c>
      <c r="B391" t="s">
        <v>1463</v>
      </c>
      <c r="C391" t="s">
        <v>1852</v>
      </c>
      <c r="D391" t="s">
        <v>1870</v>
      </c>
      <c r="E391">
        <v>19</v>
      </c>
      <c r="F391" s="8">
        <f t="shared" si="37"/>
        <v>3.0892857142857139E-2</v>
      </c>
      <c r="G391" s="8">
        <f t="shared" si="38"/>
        <v>3.8186636220217313E-2</v>
      </c>
      <c r="H391" s="11">
        <v>220</v>
      </c>
      <c r="I391" s="5">
        <f t="shared" si="35"/>
        <v>5429.6</v>
      </c>
      <c r="J391" s="11">
        <v>11440</v>
      </c>
      <c r="K391" s="5">
        <f t="shared" si="36"/>
        <v>282339.20000000001</v>
      </c>
      <c r="L391">
        <v>26</v>
      </c>
      <c r="M391" t="s">
        <v>68</v>
      </c>
      <c r="N391" t="s">
        <v>401</v>
      </c>
    </row>
    <row r="392" spans="1:14" x14ac:dyDescent="0.45">
      <c r="A392">
        <v>903</v>
      </c>
      <c r="B392" t="s">
        <v>1463</v>
      </c>
      <c r="C392" t="s">
        <v>1876</v>
      </c>
      <c r="D392" t="s">
        <v>1899</v>
      </c>
      <c r="E392">
        <v>23</v>
      </c>
      <c r="F392" s="8">
        <f t="shared" si="37"/>
        <v>3.0892857142857139E-2</v>
      </c>
      <c r="G392" s="8">
        <f t="shared" si="38"/>
        <v>3.8186636220217313E-2</v>
      </c>
      <c r="H392" s="11">
        <v>220</v>
      </c>
      <c r="I392" s="5">
        <f t="shared" si="35"/>
        <v>5429.6</v>
      </c>
      <c r="J392" s="11">
        <v>11440</v>
      </c>
      <c r="K392" s="5">
        <f t="shared" si="36"/>
        <v>282339.20000000001</v>
      </c>
      <c r="L392">
        <v>19</v>
      </c>
      <c r="M392" t="s">
        <v>68</v>
      </c>
      <c r="N392" t="s">
        <v>401</v>
      </c>
    </row>
    <row r="393" spans="1:14" x14ac:dyDescent="0.45">
      <c r="A393">
        <v>78</v>
      </c>
      <c r="B393" t="s">
        <v>1463</v>
      </c>
      <c r="C393" t="s">
        <v>1489</v>
      </c>
      <c r="D393" t="s">
        <v>1509</v>
      </c>
      <c r="E393">
        <v>20</v>
      </c>
      <c r="F393" s="8">
        <f t="shared" si="37"/>
        <v>2.9488636363636356E-2</v>
      </c>
      <c r="G393" s="8">
        <f t="shared" si="38"/>
        <v>3.6450880028389247E-2</v>
      </c>
      <c r="H393" s="11">
        <v>210</v>
      </c>
      <c r="I393" s="5">
        <f t="shared" si="35"/>
        <v>5182.8</v>
      </c>
      <c r="J393" s="11">
        <v>10920</v>
      </c>
      <c r="K393" s="5">
        <f t="shared" si="36"/>
        <v>269505.59999999998</v>
      </c>
      <c r="L393">
        <v>24</v>
      </c>
      <c r="M393" t="s">
        <v>66</v>
      </c>
      <c r="N393" t="s">
        <v>401</v>
      </c>
    </row>
    <row r="394" spans="1:14" x14ac:dyDescent="0.45">
      <c r="A394">
        <v>412</v>
      </c>
      <c r="B394" t="s">
        <v>1463</v>
      </c>
      <c r="C394" t="s">
        <v>1644</v>
      </c>
      <c r="D394" t="s">
        <v>1665</v>
      </c>
      <c r="E394">
        <v>20</v>
      </c>
      <c r="F394" s="8">
        <f t="shared" si="37"/>
        <v>2.9488636363636356E-2</v>
      </c>
      <c r="G394" s="8">
        <f t="shared" si="38"/>
        <v>3.6450880028389247E-2</v>
      </c>
      <c r="H394" s="11">
        <v>210</v>
      </c>
      <c r="I394" s="5">
        <f t="shared" si="35"/>
        <v>5182.8</v>
      </c>
      <c r="J394" s="11">
        <v>10920</v>
      </c>
      <c r="K394" s="5">
        <f t="shared" si="36"/>
        <v>269505.59999999998</v>
      </c>
      <c r="L394">
        <v>21</v>
      </c>
      <c r="M394" t="s">
        <v>72</v>
      </c>
      <c r="N394" t="s">
        <v>401</v>
      </c>
    </row>
    <row r="395" spans="1:14" x14ac:dyDescent="0.45">
      <c r="A395">
        <v>695</v>
      </c>
      <c r="B395" t="s">
        <v>1463</v>
      </c>
      <c r="C395" t="s">
        <v>1775</v>
      </c>
      <c r="D395" t="s">
        <v>1796</v>
      </c>
      <c r="E395">
        <v>21</v>
      </c>
      <c r="F395" s="8">
        <f t="shared" si="37"/>
        <v>2.9488636363636356E-2</v>
      </c>
      <c r="G395" s="8">
        <f t="shared" si="38"/>
        <v>3.6450880028389247E-2</v>
      </c>
      <c r="H395" s="11">
        <v>210</v>
      </c>
      <c r="I395" s="5">
        <f t="shared" si="35"/>
        <v>5182.8</v>
      </c>
      <c r="J395" s="11">
        <v>10920</v>
      </c>
      <c r="K395" s="5">
        <f t="shared" si="36"/>
        <v>269505.59999999998</v>
      </c>
      <c r="L395">
        <v>24</v>
      </c>
      <c r="M395" t="s">
        <v>28</v>
      </c>
      <c r="N395" t="s">
        <v>401</v>
      </c>
    </row>
    <row r="396" spans="1:14" x14ac:dyDescent="0.45">
      <c r="A396">
        <v>741</v>
      </c>
      <c r="B396" t="s">
        <v>1463</v>
      </c>
      <c r="C396" t="s">
        <v>1800</v>
      </c>
      <c r="D396" t="s">
        <v>1823</v>
      </c>
      <c r="E396">
        <v>23</v>
      </c>
      <c r="F396" s="8">
        <f t="shared" si="37"/>
        <v>2.9488636363636356E-2</v>
      </c>
      <c r="G396" s="8">
        <f t="shared" si="38"/>
        <v>3.6450880028389247E-2</v>
      </c>
      <c r="H396" s="11">
        <v>210</v>
      </c>
      <c r="I396" s="5">
        <f t="shared" si="35"/>
        <v>5182.8</v>
      </c>
      <c r="J396" s="11">
        <v>10920</v>
      </c>
      <c r="K396" s="5">
        <f t="shared" si="36"/>
        <v>269505.59999999998</v>
      </c>
      <c r="L396">
        <v>19</v>
      </c>
      <c r="M396" t="s">
        <v>65</v>
      </c>
      <c r="N396" t="s">
        <v>401</v>
      </c>
    </row>
    <row r="397" spans="1:14" x14ac:dyDescent="0.45">
      <c r="A397">
        <v>79</v>
      </c>
      <c r="B397" t="s">
        <v>1463</v>
      </c>
      <c r="C397" t="s">
        <v>1489</v>
      </c>
      <c r="D397" t="s">
        <v>1294</v>
      </c>
      <c r="E397">
        <v>21</v>
      </c>
      <c r="F397" s="8">
        <f t="shared" si="37"/>
        <v>2.808441558441558E-2</v>
      </c>
      <c r="G397" s="8">
        <f t="shared" si="38"/>
        <v>3.4715123836561189E-2</v>
      </c>
      <c r="H397" s="11">
        <v>200</v>
      </c>
      <c r="I397" s="5">
        <f t="shared" si="35"/>
        <v>4936</v>
      </c>
      <c r="J397" s="11">
        <v>10400</v>
      </c>
      <c r="K397" s="5">
        <f t="shared" si="36"/>
        <v>256672</v>
      </c>
      <c r="L397">
        <v>19</v>
      </c>
      <c r="M397" t="s">
        <v>30</v>
      </c>
      <c r="N397" t="s">
        <v>401</v>
      </c>
    </row>
    <row r="398" spans="1:14" x14ac:dyDescent="0.45">
      <c r="A398">
        <v>249</v>
      </c>
      <c r="B398" t="s">
        <v>1463</v>
      </c>
      <c r="C398" t="s">
        <v>1566</v>
      </c>
      <c r="D398" t="s">
        <v>1589</v>
      </c>
      <c r="E398">
        <v>23</v>
      </c>
      <c r="F398" s="8">
        <f t="shared" si="37"/>
        <v>2.808441558441558E-2</v>
      </c>
      <c r="G398" s="8">
        <f t="shared" si="38"/>
        <v>3.4715123836561189E-2</v>
      </c>
      <c r="H398" s="11">
        <v>200</v>
      </c>
      <c r="I398" s="5">
        <f t="shared" si="35"/>
        <v>4936</v>
      </c>
      <c r="J398" s="11">
        <v>10400</v>
      </c>
      <c r="K398" s="5">
        <f t="shared" si="36"/>
        <v>256672</v>
      </c>
      <c r="L398">
        <v>24</v>
      </c>
      <c r="M398" t="s">
        <v>26</v>
      </c>
      <c r="N398" t="s">
        <v>173</v>
      </c>
    </row>
    <row r="399" spans="1:14" x14ac:dyDescent="0.45">
      <c r="A399">
        <v>578</v>
      </c>
      <c r="B399" t="s">
        <v>1463</v>
      </c>
      <c r="C399" t="s">
        <v>1723</v>
      </c>
      <c r="D399" t="s">
        <v>1745</v>
      </c>
      <c r="E399">
        <v>23</v>
      </c>
      <c r="F399" s="8">
        <f t="shared" si="37"/>
        <v>2.808441558441558E-2</v>
      </c>
      <c r="G399" s="8">
        <f t="shared" si="38"/>
        <v>3.4715123836561189E-2</v>
      </c>
      <c r="H399" s="11">
        <v>200</v>
      </c>
      <c r="I399" s="5">
        <f t="shared" si="35"/>
        <v>4936</v>
      </c>
      <c r="J399" s="11">
        <v>10400</v>
      </c>
      <c r="K399" s="5">
        <f t="shared" si="36"/>
        <v>256672</v>
      </c>
      <c r="L399">
        <v>21</v>
      </c>
      <c r="M399" t="s">
        <v>17</v>
      </c>
      <c r="N399" t="s">
        <v>401</v>
      </c>
    </row>
    <row r="400" spans="1:14" x14ac:dyDescent="0.45">
      <c r="A400">
        <v>954</v>
      </c>
      <c r="B400" t="s">
        <v>1463</v>
      </c>
      <c r="C400" t="s">
        <v>1902</v>
      </c>
      <c r="D400" t="s">
        <v>1922</v>
      </c>
      <c r="E400">
        <v>22</v>
      </c>
      <c r="F400" s="8">
        <f t="shared" si="37"/>
        <v>2.808441558441558E-2</v>
      </c>
      <c r="G400" s="8">
        <f t="shared" si="38"/>
        <v>3.4715123836561189E-2</v>
      </c>
      <c r="H400" s="11">
        <v>200</v>
      </c>
      <c r="I400" s="5">
        <f t="shared" si="35"/>
        <v>4936</v>
      </c>
      <c r="J400" s="11">
        <v>10400</v>
      </c>
      <c r="K400" s="5">
        <f t="shared" si="36"/>
        <v>256672</v>
      </c>
      <c r="L400">
        <v>20</v>
      </c>
      <c r="M400" t="s">
        <v>28</v>
      </c>
      <c r="N400" t="s">
        <v>401</v>
      </c>
    </row>
    <row r="401" spans="1:14" x14ac:dyDescent="0.45">
      <c r="A401">
        <v>250</v>
      </c>
      <c r="B401" t="s">
        <v>1463</v>
      </c>
      <c r="C401" t="s">
        <v>1566</v>
      </c>
      <c r="D401" t="s">
        <v>1590</v>
      </c>
      <c r="E401">
        <v>24</v>
      </c>
      <c r="F401" s="8">
        <f t="shared" si="37"/>
        <v>2.6680194805194801E-2</v>
      </c>
      <c r="G401" s="8">
        <f t="shared" si="38"/>
        <v>3.297936764473313E-2</v>
      </c>
      <c r="H401" s="11">
        <v>190</v>
      </c>
      <c r="I401" s="5">
        <f t="shared" si="35"/>
        <v>4689.2</v>
      </c>
      <c r="J401" s="11">
        <v>9880</v>
      </c>
      <c r="K401" s="5">
        <f t="shared" si="36"/>
        <v>243838.4</v>
      </c>
      <c r="L401">
        <v>22</v>
      </c>
      <c r="M401" t="s">
        <v>45</v>
      </c>
      <c r="N401" t="s">
        <v>57</v>
      </c>
    </row>
    <row r="402" spans="1:14" x14ac:dyDescent="0.45">
      <c r="A402">
        <v>955</v>
      </c>
      <c r="B402" t="s">
        <v>1463</v>
      </c>
      <c r="C402" t="s">
        <v>1902</v>
      </c>
      <c r="D402" t="s">
        <v>1923</v>
      </c>
      <c r="E402">
        <v>23</v>
      </c>
      <c r="F402" s="8">
        <f t="shared" si="37"/>
        <v>2.6680194805194801E-2</v>
      </c>
      <c r="G402" s="8">
        <f t="shared" si="38"/>
        <v>3.297936764473313E-2</v>
      </c>
      <c r="H402" s="11">
        <v>190</v>
      </c>
      <c r="I402" s="5">
        <f t="shared" si="35"/>
        <v>4689.2</v>
      </c>
      <c r="J402" s="11">
        <v>9880</v>
      </c>
      <c r="K402" s="5">
        <f t="shared" si="36"/>
        <v>243838.4</v>
      </c>
      <c r="L402">
        <v>21</v>
      </c>
      <c r="M402" t="s">
        <v>66</v>
      </c>
      <c r="N402" t="s">
        <v>401</v>
      </c>
    </row>
    <row r="403" spans="1:14" x14ac:dyDescent="0.45">
      <c r="A403">
        <v>139</v>
      </c>
      <c r="B403" t="s">
        <v>1463</v>
      </c>
      <c r="C403" t="s">
        <v>1514</v>
      </c>
      <c r="D403" t="s">
        <v>1539</v>
      </c>
      <c r="E403">
        <v>25</v>
      </c>
      <c r="F403" s="8">
        <f t="shared" si="37"/>
        <v>2.5275974025974021E-2</v>
      </c>
      <c r="G403" s="8">
        <f t="shared" si="38"/>
        <v>3.1243611452905069E-2</v>
      </c>
      <c r="H403" s="11">
        <v>180</v>
      </c>
      <c r="I403" s="5">
        <f t="shared" si="35"/>
        <v>4442.3999999999996</v>
      </c>
      <c r="J403" s="11">
        <v>9360</v>
      </c>
      <c r="K403" s="5">
        <f t="shared" si="36"/>
        <v>231004.79999999999</v>
      </c>
      <c r="L403">
        <v>24</v>
      </c>
      <c r="M403" t="s">
        <v>17</v>
      </c>
      <c r="N403" t="s">
        <v>401</v>
      </c>
    </row>
    <row r="404" spans="1:14" x14ac:dyDescent="0.45">
      <c r="A404">
        <v>315</v>
      </c>
      <c r="B404" t="s">
        <v>1463</v>
      </c>
      <c r="C404" t="s">
        <v>1592</v>
      </c>
      <c r="D404" t="s">
        <v>1617</v>
      </c>
      <c r="E404">
        <v>25</v>
      </c>
      <c r="F404" s="8">
        <f t="shared" si="37"/>
        <v>2.5275974025974021E-2</v>
      </c>
      <c r="G404" s="8">
        <f t="shared" si="38"/>
        <v>3.1243611452905069E-2</v>
      </c>
      <c r="H404" s="11">
        <v>180</v>
      </c>
      <c r="I404" s="5">
        <f t="shared" si="35"/>
        <v>4442.3999999999996</v>
      </c>
      <c r="J404" s="11">
        <v>9360</v>
      </c>
      <c r="K404" s="5">
        <f t="shared" si="36"/>
        <v>231004.79999999999</v>
      </c>
      <c r="L404">
        <v>23</v>
      </c>
      <c r="M404" t="s">
        <v>66</v>
      </c>
      <c r="N404" t="s">
        <v>401</v>
      </c>
    </row>
    <row r="405" spans="1:14" x14ac:dyDescent="0.45">
      <c r="A405">
        <v>472</v>
      </c>
      <c r="B405" t="s">
        <v>1463</v>
      </c>
      <c r="C405" t="s">
        <v>1671</v>
      </c>
      <c r="D405" t="s">
        <v>1692</v>
      </c>
      <c r="E405">
        <v>21</v>
      </c>
      <c r="F405" s="8">
        <f t="shared" si="37"/>
        <v>2.5275974025974021E-2</v>
      </c>
      <c r="G405" s="8">
        <f t="shared" si="38"/>
        <v>3.1243611452905069E-2</v>
      </c>
      <c r="H405" s="11">
        <v>180</v>
      </c>
      <c r="I405" s="5">
        <f t="shared" si="35"/>
        <v>4442.3999999999996</v>
      </c>
      <c r="J405" s="11">
        <v>9360</v>
      </c>
      <c r="K405" s="5">
        <f t="shared" si="36"/>
        <v>231004.79999999999</v>
      </c>
      <c r="L405">
        <v>20</v>
      </c>
      <c r="M405" t="s">
        <v>66</v>
      </c>
      <c r="N405" t="s">
        <v>401</v>
      </c>
    </row>
    <row r="406" spans="1:14" x14ac:dyDescent="0.45">
      <c r="A406">
        <v>523</v>
      </c>
      <c r="B406" t="s">
        <v>1463</v>
      </c>
      <c r="C406" t="s">
        <v>1698</v>
      </c>
      <c r="D406" t="s">
        <v>1717</v>
      </c>
      <c r="E406">
        <v>20</v>
      </c>
      <c r="F406" s="8">
        <f t="shared" si="37"/>
        <v>2.5275974025974021E-2</v>
      </c>
      <c r="G406" s="8">
        <f t="shared" si="38"/>
        <v>3.1243611452905069E-2</v>
      </c>
      <c r="H406" s="11">
        <v>180</v>
      </c>
      <c r="I406" s="5">
        <f t="shared" si="35"/>
        <v>4442.3999999999996</v>
      </c>
      <c r="J406" s="11">
        <v>9360</v>
      </c>
      <c r="K406" s="5">
        <f t="shared" si="36"/>
        <v>231004.79999999999</v>
      </c>
      <c r="L406">
        <v>20</v>
      </c>
      <c r="M406" t="s">
        <v>59</v>
      </c>
      <c r="N406" t="s">
        <v>401</v>
      </c>
    </row>
    <row r="407" spans="1:14" x14ac:dyDescent="0.45">
      <c r="A407">
        <v>696</v>
      </c>
      <c r="B407" t="s">
        <v>1463</v>
      </c>
      <c r="C407" t="s">
        <v>1775</v>
      </c>
      <c r="D407" t="s">
        <v>1797</v>
      </c>
      <c r="E407">
        <v>22</v>
      </c>
      <c r="F407" s="8">
        <f t="shared" si="37"/>
        <v>2.5275974025974021E-2</v>
      </c>
      <c r="G407" s="8">
        <f t="shared" si="38"/>
        <v>3.1243611452905069E-2</v>
      </c>
      <c r="H407" s="11">
        <v>180</v>
      </c>
      <c r="I407" s="5">
        <f t="shared" si="35"/>
        <v>4442.3999999999996</v>
      </c>
      <c r="J407" s="11">
        <v>9360</v>
      </c>
      <c r="K407" s="5">
        <f t="shared" si="36"/>
        <v>231004.79999999999</v>
      </c>
      <c r="L407">
        <v>24</v>
      </c>
      <c r="M407" t="s">
        <v>33</v>
      </c>
      <c r="N407" t="s">
        <v>401</v>
      </c>
    </row>
    <row r="408" spans="1:14" x14ac:dyDescent="0.45">
      <c r="A408">
        <v>697</v>
      </c>
      <c r="B408" t="s">
        <v>1463</v>
      </c>
      <c r="C408" t="s">
        <v>1775</v>
      </c>
      <c r="D408" t="s">
        <v>1798</v>
      </c>
      <c r="E408">
        <v>23</v>
      </c>
      <c r="F408" s="8">
        <f t="shared" si="37"/>
        <v>2.5275974025974021E-2</v>
      </c>
      <c r="G408" s="8">
        <f t="shared" si="38"/>
        <v>3.1243611452905069E-2</v>
      </c>
      <c r="H408" s="11">
        <v>180</v>
      </c>
      <c r="I408" s="5">
        <f t="shared" si="35"/>
        <v>4442.3999999999996</v>
      </c>
      <c r="J408" s="11">
        <v>9360</v>
      </c>
      <c r="K408" s="5">
        <f t="shared" si="36"/>
        <v>231004.79999999999</v>
      </c>
      <c r="L408">
        <v>23</v>
      </c>
      <c r="M408" t="s">
        <v>43</v>
      </c>
      <c r="N408" t="s">
        <v>401</v>
      </c>
    </row>
    <row r="409" spans="1:14" x14ac:dyDescent="0.45">
      <c r="A409">
        <v>413</v>
      </c>
      <c r="B409" t="s">
        <v>1463</v>
      </c>
      <c r="C409" t="s">
        <v>1644</v>
      </c>
      <c r="D409" t="s">
        <v>1666</v>
      </c>
      <c r="E409">
        <v>21</v>
      </c>
      <c r="F409" s="8">
        <f t="shared" si="37"/>
        <v>2.3871753246753242E-2</v>
      </c>
      <c r="G409" s="8">
        <f t="shared" si="38"/>
        <v>2.9507855261077014E-2</v>
      </c>
      <c r="H409" s="11">
        <v>170</v>
      </c>
      <c r="I409" s="5">
        <f t="shared" si="35"/>
        <v>4195.6000000000004</v>
      </c>
      <c r="J409" s="11">
        <v>8840</v>
      </c>
      <c r="K409" s="5">
        <f t="shared" si="36"/>
        <v>218171.2</v>
      </c>
      <c r="L409">
        <v>20</v>
      </c>
      <c r="M409" t="s">
        <v>17</v>
      </c>
      <c r="N409" t="s">
        <v>401</v>
      </c>
    </row>
    <row r="410" spans="1:14" x14ac:dyDescent="0.45">
      <c r="A410">
        <v>792</v>
      </c>
      <c r="B410" t="s">
        <v>1463</v>
      </c>
      <c r="C410" t="s">
        <v>1827</v>
      </c>
      <c r="D410" t="s">
        <v>1846</v>
      </c>
      <c r="E410">
        <v>20</v>
      </c>
      <c r="F410" s="8">
        <f t="shared" si="37"/>
        <v>2.3871753246753242E-2</v>
      </c>
      <c r="G410" s="8">
        <f t="shared" si="38"/>
        <v>2.9507855261077014E-2</v>
      </c>
      <c r="H410" s="11">
        <v>170</v>
      </c>
      <c r="I410" s="5">
        <f t="shared" si="35"/>
        <v>4195.6000000000004</v>
      </c>
      <c r="J410" s="11">
        <v>8840</v>
      </c>
      <c r="K410" s="5">
        <f t="shared" si="36"/>
        <v>218171.2</v>
      </c>
      <c r="L410">
        <v>21</v>
      </c>
      <c r="M410" t="s">
        <v>68</v>
      </c>
      <c r="N410" t="s">
        <v>401</v>
      </c>
    </row>
    <row r="411" spans="1:14" x14ac:dyDescent="0.45">
      <c r="A411">
        <v>793</v>
      </c>
      <c r="B411" t="s">
        <v>1463</v>
      </c>
      <c r="C411" t="s">
        <v>1827</v>
      </c>
      <c r="D411" t="s">
        <v>1847</v>
      </c>
      <c r="E411">
        <v>21</v>
      </c>
      <c r="F411" s="8">
        <f t="shared" si="37"/>
        <v>2.3871753246753242E-2</v>
      </c>
      <c r="G411" s="8">
        <f t="shared" si="38"/>
        <v>2.9507855261077014E-2</v>
      </c>
      <c r="H411" s="11">
        <v>170</v>
      </c>
      <c r="I411" s="5">
        <f t="shared" si="35"/>
        <v>4195.6000000000004</v>
      </c>
      <c r="J411" s="11">
        <v>8840</v>
      </c>
      <c r="K411" s="5">
        <f t="shared" si="36"/>
        <v>218171.2</v>
      </c>
      <c r="L411">
        <v>19</v>
      </c>
      <c r="M411" t="s">
        <v>17</v>
      </c>
      <c r="N411" t="s">
        <v>401</v>
      </c>
    </row>
    <row r="412" spans="1:14" x14ac:dyDescent="0.45">
      <c r="A412">
        <v>80</v>
      </c>
      <c r="B412" t="s">
        <v>1463</v>
      </c>
      <c r="C412" t="s">
        <v>1489</v>
      </c>
      <c r="D412" t="s">
        <v>1510</v>
      </c>
      <c r="E412">
        <v>22</v>
      </c>
      <c r="F412" s="8">
        <f t="shared" si="37"/>
        <v>2.2467532467532463E-2</v>
      </c>
      <c r="G412" s="8">
        <f t="shared" si="38"/>
        <v>2.7772099069248952E-2</v>
      </c>
      <c r="H412" s="11">
        <v>160</v>
      </c>
      <c r="I412" s="5">
        <f t="shared" si="35"/>
        <v>3948.8</v>
      </c>
      <c r="J412" s="11">
        <v>8320</v>
      </c>
      <c r="K412" s="5">
        <f t="shared" si="36"/>
        <v>205337.60000000001</v>
      </c>
      <c r="L412">
        <v>23</v>
      </c>
      <c r="M412" t="s">
        <v>17</v>
      </c>
      <c r="N412" t="s">
        <v>401</v>
      </c>
    </row>
    <row r="413" spans="1:14" x14ac:dyDescent="0.45">
      <c r="A413">
        <v>473</v>
      </c>
      <c r="B413" t="s">
        <v>1463</v>
      </c>
      <c r="C413" t="s">
        <v>1671</v>
      </c>
      <c r="D413" t="s">
        <v>1693</v>
      </c>
      <c r="E413">
        <v>22</v>
      </c>
      <c r="F413" s="8">
        <f t="shared" si="37"/>
        <v>2.2467532467532463E-2</v>
      </c>
      <c r="G413" s="8">
        <f t="shared" si="38"/>
        <v>2.7772099069248952E-2</v>
      </c>
      <c r="H413" s="11">
        <v>160</v>
      </c>
      <c r="I413" s="5">
        <f t="shared" si="35"/>
        <v>3948.8</v>
      </c>
      <c r="J413" s="11">
        <v>8320</v>
      </c>
      <c r="K413" s="5">
        <f t="shared" si="36"/>
        <v>205337.60000000001</v>
      </c>
      <c r="L413">
        <v>20</v>
      </c>
      <c r="M413" t="s">
        <v>72</v>
      </c>
      <c r="N413" t="s">
        <v>401</v>
      </c>
    </row>
    <row r="414" spans="1:14" x14ac:dyDescent="0.45">
      <c r="A414">
        <v>579</v>
      </c>
      <c r="B414" t="s">
        <v>1463</v>
      </c>
      <c r="C414" t="s">
        <v>1723</v>
      </c>
      <c r="D414" t="s">
        <v>1746</v>
      </c>
      <c r="E414">
        <v>24</v>
      </c>
      <c r="F414" s="8">
        <f t="shared" si="37"/>
        <v>2.2467532467532463E-2</v>
      </c>
      <c r="G414" s="8">
        <f t="shared" si="38"/>
        <v>2.7772099069248952E-2</v>
      </c>
      <c r="H414" s="11">
        <v>160</v>
      </c>
      <c r="I414" s="5">
        <f t="shared" si="35"/>
        <v>3948.8</v>
      </c>
      <c r="J414" s="11">
        <v>8320</v>
      </c>
      <c r="K414" s="5">
        <f t="shared" si="36"/>
        <v>205337.60000000001</v>
      </c>
      <c r="L414">
        <v>20</v>
      </c>
      <c r="M414" t="s">
        <v>73</v>
      </c>
      <c r="N414" t="s">
        <v>401</v>
      </c>
    </row>
    <row r="415" spans="1:14" x14ac:dyDescent="0.45">
      <c r="A415">
        <v>742</v>
      </c>
      <c r="B415" t="s">
        <v>1463</v>
      </c>
      <c r="C415" t="s">
        <v>1800</v>
      </c>
      <c r="D415" t="s">
        <v>1824</v>
      </c>
      <c r="E415">
        <v>24</v>
      </c>
      <c r="F415" s="8">
        <f t="shared" si="37"/>
        <v>2.2467532467532463E-2</v>
      </c>
      <c r="G415" s="8">
        <f t="shared" si="38"/>
        <v>2.7772099069248952E-2</v>
      </c>
      <c r="H415" s="11">
        <v>160</v>
      </c>
      <c r="I415" s="5">
        <f t="shared" si="35"/>
        <v>3948.8</v>
      </c>
      <c r="J415" s="11">
        <v>8320</v>
      </c>
      <c r="K415" s="5">
        <f t="shared" si="36"/>
        <v>205337.60000000001</v>
      </c>
      <c r="L415">
        <v>23</v>
      </c>
      <c r="M415" t="s">
        <v>28</v>
      </c>
      <c r="N415" t="s">
        <v>401</v>
      </c>
    </row>
    <row r="416" spans="1:14" x14ac:dyDescent="0.45">
      <c r="A416">
        <v>81</v>
      </c>
      <c r="B416" t="s">
        <v>1463</v>
      </c>
      <c r="C416" t="s">
        <v>1489</v>
      </c>
      <c r="D416" t="s">
        <v>1511</v>
      </c>
      <c r="E416">
        <v>23</v>
      </c>
      <c r="F416" s="8">
        <f t="shared" si="37"/>
        <v>1.9659090909090904E-2</v>
      </c>
      <c r="G416" s="8">
        <f t="shared" si="38"/>
        <v>2.4300586685592832E-2</v>
      </c>
      <c r="H416" s="11">
        <v>140</v>
      </c>
      <c r="I416" s="5">
        <f t="shared" si="35"/>
        <v>3455.2</v>
      </c>
      <c r="J416" s="11">
        <v>7280</v>
      </c>
      <c r="K416" s="5">
        <f t="shared" si="36"/>
        <v>179670.39999999999</v>
      </c>
      <c r="L416">
        <v>21</v>
      </c>
      <c r="M416" t="s">
        <v>66</v>
      </c>
      <c r="N416" t="s">
        <v>401</v>
      </c>
    </row>
    <row r="417" spans="1:14" x14ac:dyDescent="0.45">
      <c r="A417">
        <v>82</v>
      </c>
      <c r="B417" t="s">
        <v>1463</v>
      </c>
      <c r="C417" t="s">
        <v>1489</v>
      </c>
      <c r="D417" t="s">
        <v>425</v>
      </c>
      <c r="E417">
        <v>24</v>
      </c>
      <c r="F417" s="8">
        <f t="shared" si="37"/>
        <v>1.9659090909090904E-2</v>
      </c>
      <c r="G417" s="8">
        <f t="shared" si="38"/>
        <v>2.4300586685592832E-2</v>
      </c>
      <c r="H417" s="11">
        <v>140</v>
      </c>
      <c r="I417" s="5">
        <f t="shared" si="35"/>
        <v>3455.2</v>
      </c>
      <c r="J417" s="11">
        <v>7280</v>
      </c>
      <c r="K417" s="5">
        <f t="shared" si="36"/>
        <v>179670.39999999999</v>
      </c>
      <c r="L417">
        <v>20</v>
      </c>
      <c r="M417" t="s">
        <v>61</v>
      </c>
      <c r="N417" t="s">
        <v>401</v>
      </c>
    </row>
    <row r="418" spans="1:14" x14ac:dyDescent="0.45">
      <c r="A418">
        <v>474</v>
      </c>
      <c r="B418" t="s">
        <v>1463</v>
      </c>
      <c r="C418" t="s">
        <v>1671</v>
      </c>
      <c r="D418" t="s">
        <v>1694</v>
      </c>
      <c r="E418">
        <v>23</v>
      </c>
      <c r="F418" s="8">
        <f t="shared" si="37"/>
        <v>1.9659090909090904E-2</v>
      </c>
      <c r="G418" s="8">
        <f t="shared" si="38"/>
        <v>2.4300586685592832E-2</v>
      </c>
      <c r="H418" s="11">
        <v>140</v>
      </c>
      <c r="I418" s="5">
        <f t="shared" si="35"/>
        <v>3455.2</v>
      </c>
      <c r="J418" s="11">
        <v>7280</v>
      </c>
      <c r="K418" s="5">
        <f t="shared" si="36"/>
        <v>179670.39999999999</v>
      </c>
      <c r="L418">
        <v>28</v>
      </c>
      <c r="M418" t="s">
        <v>28</v>
      </c>
      <c r="N418" t="s">
        <v>401</v>
      </c>
    </row>
    <row r="419" spans="1:14" x14ac:dyDescent="0.45">
      <c r="A419">
        <v>580</v>
      </c>
      <c r="B419" t="s">
        <v>1463</v>
      </c>
      <c r="C419" t="s">
        <v>1723</v>
      </c>
      <c r="D419" t="s">
        <v>1747</v>
      </c>
      <c r="E419">
        <v>25</v>
      </c>
      <c r="F419" s="8">
        <f t="shared" si="37"/>
        <v>1.9659090909090904E-2</v>
      </c>
      <c r="G419" s="8">
        <f t="shared" si="38"/>
        <v>2.4300586685592832E-2</v>
      </c>
      <c r="H419" s="11">
        <v>140</v>
      </c>
      <c r="I419" s="5">
        <f t="shared" si="35"/>
        <v>3455.2</v>
      </c>
      <c r="J419" s="11">
        <v>7280</v>
      </c>
      <c r="K419" s="5">
        <f t="shared" si="36"/>
        <v>179670.39999999999</v>
      </c>
      <c r="L419">
        <v>25</v>
      </c>
      <c r="M419" t="s">
        <v>62</v>
      </c>
      <c r="N419" t="s">
        <v>401</v>
      </c>
    </row>
    <row r="420" spans="1:14" x14ac:dyDescent="0.45">
      <c r="A420">
        <v>743</v>
      </c>
      <c r="B420" t="s">
        <v>1463</v>
      </c>
      <c r="C420" t="s">
        <v>1800</v>
      </c>
      <c r="D420" t="s">
        <v>1825</v>
      </c>
      <c r="E420">
        <v>25</v>
      </c>
      <c r="F420" s="8">
        <f t="shared" si="37"/>
        <v>1.9659090909090904E-2</v>
      </c>
      <c r="G420" s="8">
        <f t="shared" si="38"/>
        <v>2.4300586685592832E-2</v>
      </c>
      <c r="H420" s="11">
        <v>140</v>
      </c>
      <c r="I420" s="5">
        <f t="shared" si="35"/>
        <v>3455.2</v>
      </c>
      <c r="J420" s="11">
        <v>7280</v>
      </c>
      <c r="K420" s="5">
        <f t="shared" si="36"/>
        <v>179670.39999999999</v>
      </c>
      <c r="L420">
        <v>22</v>
      </c>
      <c r="M420" t="s">
        <v>65</v>
      </c>
      <c r="N420" t="s">
        <v>401</v>
      </c>
    </row>
    <row r="421" spans="1:14" x14ac:dyDescent="0.45">
      <c r="A421">
        <v>794</v>
      </c>
      <c r="B421" t="s">
        <v>1463</v>
      </c>
      <c r="C421" t="s">
        <v>1827</v>
      </c>
      <c r="D421" t="s">
        <v>1848</v>
      </c>
      <c r="E421">
        <v>22</v>
      </c>
      <c r="F421" s="8">
        <f t="shared" si="37"/>
        <v>1.9659090909090904E-2</v>
      </c>
      <c r="G421" s="8">
        <f t="shared" si="38"/>
        <v>2.4300586685592832E-2</v>
      </c>
      <c r="H421" s="11">
        <v>140</v>
      </c>
      <c r="I421" s="5">
        <f t="shared" si="35"/>
        <v>3455.2</v>
      </c>
      <c r="J421" s="11">
        <v>7280</v>
      </c>
      <c r="K421" s="5">
        <f t="shared" si="36"/>
        <v>179670.39999999999</v>
      </c>
      <c r="L421">
        <v>25</v>
      </c>
      <c r="M421" t="s">
        <v>28</v>
      </c>
      <c r="N421" t="s">
        <v>401</v>
      </c>
    </row>
    <row r="422" spans="1:14" x14ac:dyDescent="0.45">
      <c r="A422">
        <v>841</v>
      </c>
      <c r="B422" t="s">
        <v>1463</v>
      </c>
      <c r="C422" t="s">
        <v>1852</v>
      </c>
      <c r="D422" t="s">
        <v>1826</v>
      </c>
      <c r="E422">
        <v>20</v>
      </c>
      <c r="F422" s="8">
        <f t="shared" si="37"/>
        <v>1.9659090909090904E-2</v>
      </c>
      <c r="G422" s="8">
        <f t="shared" si="38"/>
        <v>2.4300586685592832E-2</v>
      </c>
      <c r="H422" s="11">
        <v>140</v>
      </c>
      <c r="I422" s="5">
        <f t="shared" si="35"/>
        <v>3455.2</v>
      </c>
      <c r="J422" s="11">
        <v>7280</v>
      </c>
      <c r="K422" s="5">
        <f t="shared" si="36"/>
        <v>179670.39999999999</v>
      </c>
      <c r="L422">
        <v>17</v>
      </c>
      <c r="M422" t="s">
        <v>45</v>
      </c>
      <c r="N422" t="s">
        <v>401</v>
      </c>
    </row>
    <row r="423" spans="1:14" x14ac:dyDescent="0.45">
      <c r="A423">
        <v>956</v>
      </c>
      <c r="B423" t="s">
        <v>1463</v>
      </c>
      <c r="C423" t="s">
        <v>1902</v>
      </c>
      <c r="D423" t="s">
        <v>1924</v>
      </c>
      <c r="E423">
        <v>24</v>
      </c>
      <c r="F423" s="8">
        <f t="shared" si="37"/>
        <v>1.9659090909090904E-2</v>
      </c>
      <c r="G423" s="8">
        <f t="shared" si="38"/>
        <v>2.4300586685592832E-2</v>
      </c>
      <c r="H423" s="11">
        <v>140</v>
      </c>
      <c r="I423" s="5">
        <f t="shared" si="35"/>
        <v>3455.2</v>
      </c>
      <c r="J423" s="11">
        <v>7280</v>
      </c>
      <c r="K423" s="5">
        <f t="shared" si="36"/>
        <v>179670.39999999999</v>
      </c>
      <c r="L423">
        <v>19</v>
      </c>
      <c r="M423" t="s">
        <v>17</v>
      </c>
      <c r="N423" t="s">
        <v>401</v>
      </c>
    </row>
    <row r="424" spans="1:14" x14ac:dyDescent="0.45">
      <c r="A424">
        <v>83</v>
      </c>
      <c r="B424" t="s">
        <v>1463</v>
      </c>
      <c r="C424" t="s">
        <v>1489</v>
      </c>
      <c r="D424" t="s">
        <v>1512</v>
      </c>
      <c r="E424">
        <v>25</v>
      </c>
      <c r="F424" s="8">
        <f t="shared" si="37"/>
        <v>1.8254870129870125E-2</v>
      </c>
      <c r="G424" s="8">
        <f t="shared" si="38"/>
        <v>2.2564830493764773E-2</v>
      </c>
      <c r="H424" s="11">
        <v>130</v>
      </c>
      <c r="I424" s="5">
        <f t="shared" si="35"/>
        <v>3208.4</v>
      </c>
      <c r="J424" s="11">
        <v>6760</v>
      </c>
      <c r="K424" s="5">
        <f t="shared" si="36"/>
        <v>166836.79999999999</v>
      </c>
      <c r="L424">
        <v>19</v>
      </c>
      <c r="M424" t="s">
        <v>45</v>
      </c>
      <c r="N424" t="s">
        <v>677</v>
      </c>
    </row>
    <row r="425" spans="1:14" x14ac:dyDescent="0.45">
      <c r="A425">
        <v>795</v>
      </c>
      <c r="B425" t="s">
        <v>1463</v>
      </c>
      <c r="C425" t="s">
        <v>1827</v>
      </c>
      <c r="D425" t="s">
        <v>1849</v>
      </c>
      <c r="E425">
        <v>23</v>
      </c>
      <c r="F425" s="8">
        <f t="shared" si="37"/>
        <v>1.8254870129870125E-2</v>
      </c>
      <c r="G425" s="8">
        <f t="shared" si="38"/>
        <v>2.2564830493764773E-2</v>
      </c>
      <c r="H425" s="11">
        <v>130</v>
      </c>
      <c r="I425" s="5">
        <f t="shared" si="35"/>
        <v>3208.4</v>
      </c>
      <c r="J425" s="11">
        <v>6760</v>
      </c>
      <c r="K425" s="5">
        <f t="shared" si="36"/>
        <v>166836.79999999999</v>
      </c>
      <c r="L425">
        <v>21</v>
      </c>
      <c r="M425" t="s">
        <v>17</v>
      </c>
      <c r="N425" t="s">
        <v>401</v>
      </c>
    </row>
    <row r="426" spans="1:14" x14ac:dyDescent="0.45">
      <c r="A426">
        <v>796</v>
      </c>
      <c r="B426" t="s">
        <v>1463</v>
      </c>
      <c r="C426" t="s">
        <v>1827</v>
      </c>
      <c r="D426" t="s">
        <v>1850</v>
      </c>
      <c r="E426">
        <v>24</v>
      </c>
      <c r="F426" s="8">
        <f t="shared" si="37"/>
        <v>1.8254870129870125E-2</v>
      </c>
      <c r="G426" s="8">
        <f t="shared" si="38"/>
        <v>2.2564830493764773E-2</v>
      </c>
      <c r="H426" s="11">
        <v>130</v>
      </c>
      <c r="I426" s="5">
        <f t="shared" si="35"/>
        <v>3208.4</v>
      </c>
      <c r="J426" s="11">
        <v>6760</v>
      </c>
      <c r="K426" s="5">
        <f t="shared" si="36"/>
        <v>166836.79999999999</v>
      </c>
      <c r="L426">
        <v>18</v>
      </c>
      <c r="M426" t="s">
        <v>403</v>
      </c>
      <c r="N426" t="s">
        <v>401</v>
      </c>
    </row>
    <row r="427" spans="1:14" x14ac:dyDescent="0.45">
      <c r="A427">
        <v>797</v>
      </c>
      <c r="B427" t="s">
        <v>1463</v>
      </c>
      <c r="C427" t="s">
        <v>1827</v>
      </c>
      <c r="D427" t="s">
        <v>1851</v>
      </c>
      <c r="E427">
        <v>25</v>
      </c>
      <c r="F427" s="8">
        <f t="shared" si="37"/>
        <v>1.8254870129870125E-2</v>
      </c>
      <c r="G427" s="8">
        <f t="shared" si="38"/>
        <v>2.2564830493764773E-2</v>
      </c>
      <c r="H427" s="11">
        <v>130</v>
      </c>
      <c r="I427" s="5">
        <f t="shared" si="35"/>
        <v>3208.4</v>
      </c>
      <c r="J427" s="11">
        <v>6760</v>
      </c>
      <c r="K427" s="5">
        <f t="shared" si="36"/>
        <v>166836.79999999999</v>
      </c>
      <c r="L427">
        <v>19</v>
      </c>
      <c r="M427" t="s">
        <v>26</v>
      </c>
      <c r="N427" t="s">
        <v>401</v>
      </c>
    </row>
    <row r="428" spans="1:14" x14ac:dyDescent="0.45">
      <c r="A428">
        <v>904</v>
      </c>
      <c r="B428" t="s">
        <v>1463</v>
      </c>
      <c r="C428" t="s">
        <v>1876</v>
      </c>
      <c r="D428" t="s">
        <v>1900</v>
      </c>
      <c r="E428">
        <v>24</v>
      </c>
      <c r="F428" s="8">
        <f t="shared" si="37"/>
        <v>1.8254870129870125E-2</v>
      </c>
      <c r="G428" s="8">
        <f t="shared" si="38"/>
        <v>2.2564830493764773E-2</v>
      </c>
      <c r="H428" s="11">
        <v>130</v>
      </c>
      <c r="I428" s="5">
        <f t="shared" si="35"/>
        <v>3208.4</v>
      </c>
      <c r="J428" s="11">
        <v>6760</v>
      </c>
      <c r="K428" s="5">
        <f t="shared" si="36"/>
        <v>166836.79999999999</v>
      </c>
      <c r="L428">
        <v>20</v>
      </c>
      <c r="M428" t="s">
        <v>17</v>
      </c>
      <c r="N428" t="s">
        <v>401</v>
      </c>
    </row>
    <row r="429" spans="1:14" x14ac:dyDescent="0.45">
      <c r="A429">
        <v>905</v>
      </c>
      <c r="B429" t="s">
        <v>1463</v>
      </c>
      <c r="C429" t="s">
        <v>1876</v>
      </c>
      <c r="D429" t="s">
        <v>1901</v>
      </c>
      <c r="E429">
        <v>25</v>
      </c>
      <c r="F429" s="8">
        <f t="shared" si="37"/>
        <v>1.8254870129870125E-2</v>
      </c>
      <c r="G429" s="8">
        <f t="shared" si="38"/>
        <v>2.2564830493764773E-2</v>
      </c>
      <c r="H429" s="11">
        <v>130</v>
      </c>
      <c r="I429" s="5">
        <f t="shared" si="35"/>
        <v>3208.4</v>
      </c>
      <c r="J429" s="11">
        <v>6760</v>
      </c>
      <c r="K429" s="5">
        <f t="shared" si="36"/>
        <v>166836.79999999999</v>
      </c>
      <c r="L429">
        <v>19</v>
      </c>
      <c r="M429" t="s">
        <v>65</v>
      </c>
      <c r="N429" t="s">
        <v>401</v>
      </c>
    </row>
    <row r="430" spans="1:14" x14ac:dyDescent="0.45">
      <c r="A430">
        <v>957</v>
      </c>
      <c r="B430" t="s">
        <v>1463</v>
      </c>
      <c r="C430" t="s">
        <v>1902</v>
      </c>
      <c r="D430" t="s">
        <v>1925</v>
      </c>
      <c r="E430">
        <v>25</v>
      </c>
      <c r="F430" s="8">
        <f t="shared" si="37"/>
        <v>1.8254870129870125E-2</v>
      </c>
      <c r="G430" s="8">
        <f t="shared" si="38"/>
        <v>2.2564830493764773E-2</v>
      </c>
      <c r="H430" s="11">
        <v>130</v>
      </c>
      <c r="I430" s="5">
        <f t="shared" si="35"/>
        <v>3208.4</v>
      </c>
      <c r="J430" s="11">
        <v>6760</v>
      </c>
      <c r="K430" s="5">
        <f t="shared" si="36"/>
        <v>166836.79999999999</v>
      </c>
      <c r="L430">
        <v>17</v>
      </c>
      <c r="M430" t="s">
        <v>45</v>
      </c>
      <c r="N430" t="s">
        <v>401</v>
      </c>
    </row>
    <row r="431" spans="1:14" x14ac:dyDescent="0.45">
      <c r="A431">
        <v>191</v>
      </c>
      <c r="B431" t="s">
        <v>1463</v>
      </c>
      <c r="C431" t="s">
        <v>1540</v>
      </c>
      <c r="D431" t="s">
        <v>1564</v>
      </c>
      <c r="E431">
        <v>24</v>
      </c>
      <c r="F431" s="8">
        <f t="shared" si="37"/>
        <v>1.6850649350649349E-2</v>
      </c>
      <c r="G431" s="8">
        <f t="shared" si="38"/>
        <v>2.0829074301936715E-2</v>
      </c>
      <c r="H431" s="11">
        <v>120</v>
      </c>
      <c r="I431" s="5">
        <f t="shared" si="35"/>
        <v>2961.6</v>
      </c>
      <c r="J431" s="11">
        <v>6240</v>
      </c>
      <c r="K431" s="5">
        <f t="shared" si="36"/>
        <v>154003.20000000001</v>
      </c>
      <c r="L431">
        <v>21</v>
      </c>
      <c r="M431" t="s">
        <v>45</v>
      </c>
      <c r="N431" t="s">
        <v>401</v>
      </c>
    </row>
    <row r="432" spans="1:14" x14ac:dyDescent="0.45">
      <c r="A432">
        <v>192</v>
      </c>
      <c r="B432" t="s">
        <v>1463</v>
      </c>
      <c r="C432" t="s">
        <v>1540</v>
      </c>
      <c r="D432" t="s">
        <v>1565</v>
      </c>
      <c r="E432">
        <v>25</v>
      </c>
      <c r="F432" s="8">
        <f t="shared" si="37"/>
        <v>1.6850649350649349E-2</v>
      </c>
      <c r="G432" s="8">
        <f t="shared" si="38"/>
        <v>2.0829074301936715E-2</v>
      </c>
      <c r="H432" s="11">
        <v>120</v>
      </c>
      <c r="I432" s="5">
        <f t="shared" si="35"/>
        <v>2961.6</v>
      </c>
      <c r="J432" s="11">
        <v>6240</v>
      </c>
      <c r="K432" s="5">
        <f t="shared" si="36"/>
        <v>154003.20000000001</v>
      </c>
      <c r="L432">
        <v>18</v>
      </c>
      <c r="M432" t="s">
        <v>26</v>
      </c>
      <c r="N432" t="s">
        <v>401</v>
      </c>
    </row>
    <row r="433" spans="1:14" x14ac:dyDescent="0.45">
      <c r="A433">
        <v>251</v>
      </c>
      <c r="B433" t="s">
        <v>1463</v>
      </c>
      <c r="C433" t="s">
        <v>1566</v>
      </c>
      <c r="D433" t="s">
        <v>1591</v>
      </c>
      <c r="E433">
        <v>25</v>
      </c>
      <c r="F433" s="8">
        <f t="shared" si="37"/>
        <v>1.6850649350649349E-2</v>
      </c>
      <c r="G433" s="8">
        <f t="shared" si="38"/>
        <v>2.0829074301936715E-2</v>
      </c>
      <c r="H433" s="11">
        <v>120</v>
      </c>
      <c r="I433" s="5">
        <f t="shared" si="35"/>
        <v>2961.6</v>
      </c>
      <c r="J433" s="11">
        <v>6240</v>
      </c>
      <c r="K433" s="5">
        <f t="shared" si="36"/>
        <v>154003.20000000001</v>
      </c>
      <c r="L433">
        <v>19</v>
      </c>
      <c r="M433" t="s">
        <v>65</v>
      </c>
      <c r="N433" t="s">
        <v>401</v>
      </c>
    </row>
    <row r="434" spans="1:14" x14ac:dyDescent="0.45">
      <c r="A434">
        <v>414</v>
      </c>
      <c r="B434" t="s">
        <v>1463</v>
      </c>
      <c r="C434" t="s">
        <v>1644</v>
      </c>
      <c r="D434" t="s">
        <v>1667</v>
      </c>
      <c r="E434">
        <v>22</v>
      </c>
      <c r="F434" s="8">
        <f t="shared" si="37"/>
        <v>1.6850649350649349E-2</v>
      </c>
      <c r="G434" s="8">
        <f t="shared" si="38"/>
        <v>2.0829074301936715E-2</v>
      </c>
      <c r="H434" s="11">
        <v>120</v>
      </c>
      <c r="I434" s="5">
        <f t="shared" si="35"/>
        <v>2961.6</v>
      </c>
      <c r="J434" s="11">
        <v>6240</v>
      </c>
      <c r="K434" s="5">
        <f t="shared" si="36"/>
        <v>154003.20000000001</v>
      </c>
      <c r="L434">
        <v>19</v>
      </c>
      <c r="M434" t="s">
        <v>66</v>
      </c>
      <c r="N434" t="s">
        <v>401</v>
      </c>
    </row>
    <row r="435" spans="1:14" x14ac:dyDescent="0.45">
      <c r="A435">
        <v>524</v>
      </c>
      <c r="B435" t="s">
        <v>1463</v>
      </c>
      <c r="C435" t="s">
        <v>1698</v>
      </c>
      <c r="D435" t="s">
        <v>1718</v>
      </c>
      <c r="E435">
        <v>21</v>
      </c>
      <c r="F435" s="8">
        <f t="shared" si="37"/>
        <v>1.6850649350649349E-2</v>
      </c>
      <c r="G435" s="8">
        <f t="shared" si="38"/>
        <v>2.0829074301936715E-2</v>
      </c>
      <c r="H435" s="11">
        <v>120</v>
      </c>
      <c r="I435" s="5">
        <f t="shared" si="35"/>
        <v>2961.6</v>
      </c>
      <c r="J435" s="11">
        <v>6240</v>
      </c>
      <c r="K435" s="5">
        <f t="shared" si="36"/>
        <v>154003.20000000001</v>
      </c>
      <c r="L435">
        <v>23</v>
      </c>
      <c r="M435" t="s">
        <v>28</v>
      </c>
      <c r="N435" t="s">
        <v>401</v>
      </c>
    </row>
    <row r="436" spans="1:14" x14ac:dyDescent="0.45">
      <c r="A436">
        <v>525</v>
      </c>
      <c r="B436" t="s">
        <v>1463</v>
      </c>
      <c r="C436" t="s">
        <v>1698</v>
      </c>
      <c r="D436" t="s">
        <v>1719</v>
      </c>
      <c r="E436">
        <v>22</v>
      </c>
      <c r="F436" s="8">
        <f t="shared" si="37"/>
        <v>1.6850649350649349E-2</v>
      </c>
      <c r="G436" s="8">
        <f t="shared" si="38"/>
        <v>2.0829074301936715E-2</v>
      </c>
      <c r="H436" s="11">
        <v>120</v>
      </c>
      <c r="I436" s="5">
        <f t="shared" si="35"/>
        <v>2961.6</v>
      </c>
      <c r="J436" s="11">
        <v>6240</v>
      </c>
      <c r="K436" s="5">
        <f t="shared" si="36"/>
        <v>154003.20000000001</v>
      </c>
      <c r="L436">
        <v>22</v>
      </c>
      <c r="M436" t="s">
        <v>26</v>
      </c>
      <c r="N436" t="s">
        <v>401</v>
      </c>
    </row>
    <row r="437" spans="1:14" x14ac:dyDescent="0.45">
      <c r="A437">
        <v>415</v>
      </c>
      <c r="B437" t="s">
        <v>1463</v>
      </c>
      <c r="C437" t="s">
        <v>1644</v>
      </c>
      <c r="D437" t="s">
        <v>1668</v>
      </c>
      <c r="E437">
        <v>23</v>
      </c>
      <c r="F437" s="8">
        <f t="shared" si="37"/>
        <v>1.5446428571428569E-2</v>
      </c>
      <c r="G437" s="8">
        <f t="shared" si="38"/>
        <v>1.9093318110108656E-2</v>
      </c>
      <c r="H437" s="11">
        <v>110</v>
      </c>
      <c r="I437" s="5">
        <f t="shared" si="35"/>
        <v>2714.8</v>
      </c>
      <c r="J437" s="11">
        <v>5720</v>
      </c>
      <c r="K437" s="5">
        <f t="shared" si="36"/>
        <v>141169.60000000001</v>
      </c>
      <c r="L437">
        <v>21</v>
      </c>
      <c r="M437" t="s">
        <v>17</v>
      </c>
      <c r="N437" t="s">
        <v>401</v>
      </c>
    </row>
    <row r="438" spans="1:14" x14ac:dyDescent="0.45">
      <c r="A438">
        <v>416</v>
      </c>
      <c r="B438" t="s">
        <v>1463</v>
      </c>
      <c r="C438" t="s">
        <v>1644</v>
      </c>
      <c r="D438" t="s">
        <v>1669</v>
      </c>
      <c r="E438">
        <v>24</v>
      </c>
      <c r="F438" s="8">
        <f t="shared" si="37"/>
        <v>1.5446428571428569E-2</v>
      </c>
      <c r="G438" s="8">
        <f t="shared" si="38"/>
        <v>1.9093318110108656E-2</v>
      </c>
      <c r="H438" s="11">
        <v>110</v>
      </c>
      <c r="I438" s="5">
        <f t="shared" si="35"/>
        <v>2714.8</v>
      </c>
      <c r="J438" s="11">
        <v>5720</v>
      </c>
      <c r="K438" s="5">
        <f t="shared" si="36"/>
        <v>141169.60000000001</v>
      </c>
      <c r="L438">
        <v>17</v>
      </c>
      <c r="M438" t="s">
        <v>45</v>
      </c>
      <c r="N438" t="s">
        <v>401</v>
      </c>
    </row>
    <row r="439" spans="1:14" x14ac:dyDescent="0.45">
      <c r="A439">
        <v>475</v>
      </c>
      <c r="B439" t="s">
        <v>1463</v>
      </c>
      <c r="C439" t="s">
        <v>1671</v>
      </c>
      <c r="D439" t="s">
        <v>1695</v>
      </c>
      <c r="E439">
        <v>24</v>
      </c>
      <c r="F439" s="8">
        <f t="shared" si="37"/>
        <v>1.5446428571428569E-2</v>
      </c>
      <c r="G439" s="8">
        <f t="shared" si="38"/>
        <v>1.9093318110108656E-2</v>
      </c>
      <c r="H439" s="11">
        <v>110</v>
      </c>
      <c r="I439" s="5">
        <f t="shared" si="35"/>
        <v>2714.8</v>
      </c>
      <c r="J439" s="11">
        <v>5720</v>
      </c>
      <c r="K439" s="5">
        <f t="shared" si="36"/>
        <v>141169.60000000001</v>
      </c>
      <c r="L439">
        <v>19</v>
      </c>
      <c r="M439" t="s">
        <v>320</v>
      </c>
      <c r="N439" t="s">
        <v>401</v>
      </c>
    </row>
    <row r="440" spans="1:14" x14ac:dyDescent="0.45">
      <c r="A440">
        <v>476</v>
      </c>
      <c r="B440" t="s">
        <v>1463</v>
      </c>
      <c r="C440" t="s">
        <v>1671</v>
      </c>
      <c r="D440" t="s">
        <v>1696</v>
      </c>
      <c r="E440">
        <v>25</v>
      </c>
      <c r="F440" s="8">
        <f t="shared" si="37"/>
        <v>1.5446428571428569E-2</v>
      </c>
      <c r="G440" s="8">
        <f t="shared" si="38"/>
        <v>1.9093318110108656E-2</v>
      </c>
      <c r="H440" s="11">
        <v>110</v>
      </c>
      <c r="I440" s="5">
        <f t="shared" si="35"/>
        <v>2714.8</v>
      </c>
      <c r="J440" s="11">
        <v>5720</v>
      </c>
      <c r="K440" s="5">
        <f t="shared" si="36"/>
        <v>141169.60000000001</v>
      </c>
      <c r="L440">
        <v>20</v>
      </c>
      <c r="M440" t="s">
        <v>28</v>
      </c>
      <c r="N440" t="s">
        <v>401</v>
      </c>
    </row>
    <row r="441" spans="1:14" x14ac:dyDescent="0.45">
      <c r="A441">
        <v>526</v>
      </c>
      <c r="B441" t="s">
        <v>1463</v>
      </c>
      <c r="C441" t="s">
        <v>1698</v>
      </c>
      <c r="D441" t="s">
        <v>1720</v>
      </c>
      <c r="E441">
        <v>23</v>
      </c>
      <c r="F441" s="8">
        <f t="shared" si="37"/>
        <v>1.5446428571428569E-2</v>
      </c>
      <c r="G441" s="8">
        <f t="shared" si="38"/>
        <v>1.9093318110108656E-2</v>
      </c>
      <c r="H441" s="11">
        <v>110</v>
      </c>
      <c r="I441" s="5">
        <f t="shared" si="35"/>
        <v>2714.8</v>
      </c>
      <c r="J441" s="11">
        <v>5720</v>
      </c>
      <c r="K441" s="5">
        <f t="shared" si="36"/>
        <v>141169.60000000001</v>
      </c>
      <c r="L441">
        <v>22</v>
      </c>
      <c r="M441" t="s">
        <v>68</v>
      </c>
      <c r="N441" t="s">
        <v>401</v>
      </c>
    </row>
    <row r="442" spans="1:14" x14ac:dyDescent="0.45">
      <c r="A442">
        <v>527</v>
      </c>
      <c r="B442" t="s">
        <v>1463</v>
      </c>
      <c r="C442" t="s">
        <v>1698</v>
      </c>
      <c r="D442" t="s">
        <v>1721</v>
      </c>
      <c r="E442">
        <v>24</v>
      </c>
      <c r="F442" s="8">
        <f t="shared" si="37"/>
        <v>1.5446428571428569E-2</v>
      </c>
      <c r="G442" s="8">
        <f t="shared" si="38"/>
        <v>1.9093318110108656E-2</v>
      </c>
      <c r="H442" s="11">
        <v>110</v>
      </c>
      <c r="I442" s="5">
        <f t="shared" si="35"/>
        <v>2714.8</v>
      </c>
      <c r="J442" s="11">
        <v>5720</v>
      </c>
      <c r="K442" s="5">
        <f t="shared" si="36"/>
        <v>141169.60000000001</v>
      </c>
      <c r="L442">
        <v>22</v>
      </c>
      <c r="M442" t="s">
        <v>26</v>
      </c>
      <c r="N442" t="s">
        <v>401</v>
      </c>
    </row>
    <row r="443" spans="1:14" x14ac:dyDescent="0.45">
      <c r="A443">
        <v>698</v>
      </c>
      <c r="B443" t="s">
        <v>1463</v>
      </c>
      <c r="C443" t="s">
        <v>1775</v>
      </c>
      <c r="D443" t="s">
        <v>1799</v>
      </c>
      <c r="E443">
        <v>24</v>
      </c>
      <c r="F443" s="8">
        <f t="shared" si="37"/>
        <v>1.5446428571428569E-2</v>
      </c>
      <c r="G443" s="8">
        <f t="shared" si="38"/>
        <v>1.9093318110108656E-2</v>
      </c>
      <c r="H443" s="11">
        <v>110</v>
      </c>
      <c r="I443" s="5">
        <f t="shared" si="35"/>
        <v>2714.8</v>
      </c>
      <c r="J443" s="11">
        <v>5720</v>
      </c>
      <c r="K443" s="5">
        <f t="shared" si="36"/>
        <v>141169.60000000001</v>
      </c>
      <c r="L443">
        <v>19</v>
      </c>
      <c r="M443" t="s">
        <v>62</v>
      </c>
      <c r="N443" t="s">
        <v>401</v>
      </c>
    </row>
    <row r="444" spans="1:14" x14ac:dyDescent="0.45">
      <c r="A444">
        <v>842</v>
      </c>
      <c r="B444" t="s">
        <v>1463</v>
      </c>
      <c r="C444" t="s">
        <v>1852</v>
      </c>
      <c r="D444" t="s">
        <v>1871</v>
      </c>
      <c r="E444">
        <v>21</v>
      </c>
      <c r="F444" s="8">
        <f t="shared" si="37"/>
        <v>1.5446428571428569E-2</v>
      </c>
      <c r="G444" s="8">
        <f t="shared" si="38"/>
        <v>1.9093318110108656E-2</v>
      </c>
      <c r="H444" s="11">
        <v>110</v>
      </c>
      <c r="I444" s="5">
        <f t="shared" si="35"/>
        <v>2714.8</v>
      </c>
      <c r="J444" s="11">
        <v>5720</v>
      </c>
      <c r="K444" s="5">
        <f t="shared" si="36"/>
        <v>141169.60000000001</v>
      </c>
      <c r="L444">
        <v>21</v>
      </c>
      <c r="M444" t="s">
        <v>50</v>
      </c>
      <c r="N444" t="s">
        <v>401</v>
      </c>
    </row>
    <row r="445" spans="1:14" x14ac:dyDescent="0.45">
      <c r="A445">
        <v>843</v>
      </c>
      <c r="B445" t="s">
        <v>1463</v>
      </c>
      <c r="C445" t="s">
        <v>1852</v>
      </c>
      <c r="D445" t="s">
        <v>1872</v>
      </c>
      <c r="E445">
        <v>22</v>
      </c>
      <c r="F445" s="8">
        <f t="shared" si="37"/>
        <v>1.5446428571428569E-2</v>
      </c>
      <c r="G445" s="8">
        <f t="shared" si="38"/>
        <v>1.9093318110108656E-2</v>
      </c>
      <c r="H445" s="11">
        <v>110</v>
      </c>
      <c r="I445" s="5">
        <f t="shared" si="35"/>
        <v>2714.8</v>
      </c>
      <c r="J445" s="11">
        <v>5720</v>
      </c>
      <c r="K445" s="5">
        <f t="shared" si="36"/>
        <v>141169.60000000001</v>
      </c>
      <c r="L445">
        <v>25</v>
      </c>
      <c r="M445" t="s">
        <v>28</v>
      </c>
      <c r="N445" t="s">
        <v>401</v>
      </c>
    </row>
    <row r="446" spans="1:14" x14ac:dyDescent="0.45">
      <c r="A446">
        <v>844</v>
      </c>
      <c r="B446" t="s">
        <v>1463</v>
      </c>
      <c r="C446" t="s">
        <v>1852</v>
      </c>
      <c r="D446" t="s">
        <v>1873</v>
      </c>
      <c r="E446">
        <v>23</v>
      </c>
      <c r="F446" s="8">
        <f t="shared" si="37"/>
        <v>1.5446428571428569E-2</v>
      </c>
      <c r="G446" s="8">
        <f t="shared" si="38"/>
        <v>1.9093318110108656E-2</v>
      </c>
      <c r="H446" s="11">
        <v>110</v>
      </c>
      <c r="I446" s="5">
        <f t="shared" si="35"/>
        <v>2714.8</v>
      </c>
      <c r="J446" s="11">
        <v>5720</v>
      </c>
      <c r="K446" s="5">
        <f t="shared" si="36"/>
        <v>141169.60000000001</v>
      </c>
      <c r="L446">
        <v>22</v>
      </c>
      <c r="M446" t="s">
        <v>17</v>
      </c>
      <c r="N446" t="s">
        <v>401</v>
      </c>
    </row>
    <row r="447" spans="1:14" x14ac:dyDescent="0.45">
      <c r="A447">
        <v>845</v>
      </c>
      <c r="B447" t="s">
        <v>1463</v>
      </c>
      <c r="C447" t="s">
        <v>1852</v>
      </c>
      <c r="D447" t="s">
        <v>1874</v>
      </c>
      <c r="E447">
        <v>24</v>
      </c>
      <c r="F447" s="8">
        <f t="shared" si="37"/>
        <v>1.5446428571428569E-2</v>
      </c>
      <c r="G447" s="8">
        <f t="shared" si="38"/>
        <v>1.9093318110108656E-2</v>
      </c>
      <c r="H447" s="11">
        <v>110</v>
      </c>
      <c r="I447" s="5">
        <f t="shared" si="35"/>
        <v>2714.8</v>
      </c>
      <c r="J447" s="11">
        <v>5720</v>
      </c>
      <c r="K447" s="5">
        <f t="shared" si="36"/>
        <v>141169.60000000001</v>
      </c>
      <c r="L447">
        <v>18</v>
      </c>
      <c r="M447" t="s">
        <v>65</v>
      </c>
      <c r="N447" t="s">
        <v>401</v>
      </c>
    </row>
    <row r="448" spans="1:14" x14ac:dyDescent="0.45">
      <c r="A448">
        <v>846</v>
      </c>
      <c r="B448" t="s">
        <v>1463</v>
      </c>
      <c r="C448" t="s">
        <v>1852</v>
      </c>
      <c r="D448" t="s">
        <v>1875</v>
      </c>
      <c r="E448">
        <v>25</v>
      </c>
      <c r="F448" s="8">
        <f t="shared" si="37"/>
        <v>1.5446428571428569E-2</v>
      </c>
      <c r="G448" s="8">
        <f t="shared" si="38"/>
        <v>1.9093318110108656E-2</v>
      </c>
      <c r="H448" s="11">
        <v>110</v>
      </c>
      <c r="I448" s="5">
        <f t="shared" si="35"/>
        <v>2714.8</v>
      </c>
      <c r="J448" s="11">
        <v>5720</v>
      </c>
      <c r="K448" s="5">
        <f t="shared" si="36"/>
        <v>141169.60000000001</v>
      </c>
      <c r="L448">
        <v>19</v>
      </c>
      <c r="M448" t="s">
        <v>26</v>
      </c>
      <c r="N448" t="s">
        <v>401</v>
      </c>
    </row>
    <row r="449" spans="1:14" x14ac:dyDescent="0.45">
      <c r="A449">
        <v>417</v>
      </c>
      <c r="B449" t="s">
        <v>1463</v>
      </c>
      <c r="C449" t="s">
        <v>1644</v>
      </c>
      <c r="D449" t="s">
        <v>1670</v>
      </c>
      <c r="E449">
        <v>25</v>
      </c>
      <c r="F449" s="8">
        <f t="shared" si="37"/>
        <v>1.404220779220779E-2</v>
      </c>
      <c r="G449" s="8">
        <f t="shared" si="38"/>
        <v>1.7357561918280594E-2</v>
      </c>
      <c r="H449" s="11">
        <v>100</v>
      </c>
      <c r="I449" s="5">
        <f t="shared" si="35"/>
        <v>2468</v>
      </c>
      <c r="J449" s="11">
        <v>5200</v>
      </c>
      <c r="K449" s="5">
        <f t="shared" si="36"/>
        <v>128336</v>
      </c>
      <c r="L449">
        <v>20</v>
      </c>
      <c r="M449" t="s">
        <v>1513</v>
      </c>
      <c r="N449" t="s">
        <v>401</v>
      </c>
    </row>
    <row r="450" spans="1:14" x14ac:dyDescent="0.45">
      <c r="A450">
        <v>528</v>
      </c>
      <c r="B450" t="s">
        <v>1463</v>
      </c>
      <c r="C450" t="s">
        <v>1698</v>
      </c>
      <c r="D450" t="s">
        <v>1722</v>
      </c>
      <c r="E450">
        <v>25</v>
      </c>
      <c r="F450" s="8">
        <f t="shared" si="37"/>
        <v>1.404220779220779E-2</v>
      </c>
      <c r="G450" s="8">
        <f t="shared" si="38"/>
        <v>1.7357561918280594E-2</v>
      </c>
      <c r="H450" s="11">
        <v>100</v>
      </c>
      <c r="I450" s="5">
        <f t="shared" ref="I450:I513" si="39">H450*$P$3</f>
        <v>2468</v>
      </c>
      <c r="J450" s="11">
        <v>5200</v>
      </c>
      <c r="K450" s="5">
        <f t="shared" ref="K450:K513" si="40">J450*$P$3</f>
        <v>128336</v>
      </c>
      <c r="L450">
        <v>19</v>
      </c>
      <c r="M450" t="s">
        <v>26</v>
      </c>
      <c r="N450" t="s">
        <v>401</v>
      </c>
    </row>
    <row r="451" spans="1:14" x14ac:dyDescent="0.45">
      <c r="A451">
        <v>699</v>
      </c>
      <c r="B451" t="s">
        <v>1463</v>
      </c>
      <c r="C451" t="s">
        <v>1775</v>
      </c>
      <c r="D451" t="s">
        <v>1618</v>
      </c>
      <c r="E451">
        <v>25</v>
      </c>
      <c r="F451" s="8">
        <f t="shared" ref="F451" si="41">K451/$Q$7</f>
        <v>1.404220779220779E-2</v>
      </c>
      <c r="G451" s="8">
        <f t="shared" ref="G451" si="42">K451/$Q$6</f>
        <v>1.7357561918280594E-2</v>
      </c>
      <c r="H451" s="11">
        <v>100</v>
      </c>
      <c r="I451" s="5">
        <f t="shared" si="39"/>
        <v>2468</v>
      </c>
      <c r="J451" s="11">
        <v>5200</v>
      </c>
      <c r="K451" s="5">
        <f t="shared" si="40"/>
        <v>128336</v>
      </c>
      <c r="L451">
        <v>21</v>
      </c>
      <c r="M451" t="s">
        <v>43</v>
      </c>
      <c r="N451" t="s">
        <v>401</v>
      </c>
    </row>
    <row r="899" spans="8:11" x14ac:dyDescent="0.45">
      <c r="H899" s="11"/>
      <c r="I899" s="5"/>
      <c r="J899" s="11"/>
      <c r="K899" s="5"/>
    </row>
    <row r="900" spans="8:11" x14ac:dyDescent="0.45">
      <c r="H900" s="11"/>
      <c r="I900" s="5"/>
      <c r="J900" s="11"/>
      <c r="K900" s="5"/>
    </row>
    <row r="959" spans="8:11" x14ac:dyDescent="0.45">
      <c r="H959" s="11"/>
      <c r="I959" s="5"/>
      <c r="J959" s="11"/>
      <c r="K959" s="5"/>
    </row>
    <row r="960" spans="8:11" x14ac:dyDescent="0.45">
      <c r="H960" s="11"/>
      <c r="I960" s="5"/>
      <c r="J960" s="11"/>
      <c r="K960" s="5"/>
    </row>
    <row r="961" spans="8:11" x14ac:dyDescent="0.45">
      <c r="H961" s="11"/>
      <c r="I961" s="5"/>
      <c r="J961" s="11"/>
      <c r="K961" s="5"/>
    </row>
    <row r="962" spans="8:11" x14ac:dyDescent="0.45">
      <c r="H962" s="11"/>
      <c r="I962" s="5"/>
      <c r="J962" s="11"/>
      <c r="K962" s="5"/>
    </row>
    <row r="963" spans="8:11" x14ac:dyDescent="0.45">
      <c r="H963" s="11"/>
      <c r="I963" s="5"/>
      <c r="J963" s="11"/>
      <c r="K963" s="5"/>
    </row>
    <row r="964" spans="8:11" x14ac:dyDescent="0.45">
      <c r="H964" s="11"/>
      <c r="I964" s="5"/>
      <c r="J964" s="11"/>
      <c r="K964" s="5"/>
    </row>
    <row r="965" spans="8:11" x14ac:dyDescent="0.45">
      <c r="H965" s="11"/>
      <c r="I965" s="5"/>
      <c r="J965" s="11"/>
      <c r="K965" s="5"/>
    </row>
    <row r="966" spans="8:11" x14ac:dyDescent="0.45">
      <c r="H966" s="11"/>
      <c r="I966" s="5"/>
      <c r="J966" s="11"/>
      <c r="K966" s="5"/>
    </row>
    <row r="967" spans="8:11" x14ac:dyDescent="0.45">
      <c r="H967" s="11"/>
      <c r="I967" s="5"/>
      <c r="J967" s="11"/>
      <c r="K967" s="5"/>
    </row>
    <row r="968" spans="8:11" x14ac:dyDescent="0.45">
      <c r="H968" s="11"/>
      <c r="I968" s="5"/>
      <c r="J968" s="11"/>
      <c r="K968" s="5"/>
    </row>
    <row r="969" spans="8:11" x14ac:dyDescent="0.45">
      <c r="H969" s="11"/>
      <c r="I969" s="5"/>
      <c r="J969" s="11"/>
      <c r="K969" s="5"/>
    </row>
    <row r="970" spans="8:11" x14ac:dyDescent="0.45">
      <c r="H970" s="11"/>
      <c r="I970" s="5"/>
      <c r="J970" s="11"/>
      <c r="K970" s="5"/>
    </row>
    <row r="971" spans="8:11" x14ac:dyDescent="0.45">
      <c r="H971" s="11"/>
      <c r="I971" s="5"/>
      <c r="J971" s="11"/>
      <c r="K971" s="5"/>
    </row>
    <row r="972" spans="8:11" x14ac:dyDescent="0.45">
      <c r="H972" s="11"/>
      <c r="I972" s="5"/>
      <c r="J972" s="11"/>
      <c r="K972" s="5"/>
    </row>
    <row r="973" spans="8:11" x14ac:dyDescent="0.45">
      <c r="H973" s="11"/>
      <c r="I973" s="5"/>
      <c r="J973" s="11"/>
      <c r="K973" s="5"/>
    </row>
    <row r="974" spans="8:11" x14ac:dyDescent="0.45">
      <c r="H974" s="11"/>
      <c r="I974" s="5"/>
      <c r="J974" s="11"/>
      <c r="K974" s="5"/>
    </row>
    <row r="975" spans="8:11" x14ac:dyDescent="0.45">
      <c r="H975" s="11"/>
      <c r="I975" s="5"/>
      <c r="J975" s="11"/>
      <c r="K975" s="5"/>
    </row>
    <row r="976" spans="8:11" x14ac:dyDescent="0.45">
      <c r="H976" s="11"/>
      <c r="I976" s="5"/>
      <c r="J976" s="11"/>
      <c r="K976" s="5"/>
    </row>
    <row r="977" spans="8:11" x14ac:dyDescent="0.45">
      <c r="H977" s="11"/>
      <c r="I977" s="5"/>
      <c r="J977" s="11"/>
      <c r="K977" s="5"/>
    </row>
    <row r="978" spans="8:11" x14ac:dyDescent="0.45">
      <c r="H978" s="11"/>
      <c r="I978" s="5"/>
      <c r="J978" s="11"/>
      <c r="K978" s="5"/>
    </row>
    <row r="979" spans="8:11" x14ac:dyDescent="0.45">
      <c r="H979" s="11"/>
      <c r="I979" s="5"/>
      <c r="J979" s="11"/>
      <c r="K979" s="5"/>
    </row>
    <row r="980" spans="8:11" x14ac:dyDescent="0.45">
      <c r="H980" s="11"/>
      <c r="I980" s="5"/>
      <c r="J980" s="11"/>
      <c r="K980" s="5"/>
    </row>
    <row r="981" spans="8:11" x14ac:dyDescent="0.45">
      <c r="H981" s="11"/>
      <c r="I981" s="5"/>
      <c r="J981" s="11"/>
      <c r="K981" s="5"/>
    </row>
    <row r="982" spans="8:11" x14ac:dyDescent="0.45">
      <c r="H982" s="11"/>
      <c r="I982" s="5"/>
      <c r="J982" s="11"/>
      <c r="K982" s="5"/>
    </row>
    <row r="983" spans="8:11" x14ac:dyDescent="0.45">
      <c r="H983" s="11"/>
      <c r="I983" s="5"/>
      <c r="J983" s="11"/>
      <c r="K983" s="5"/>
    </row>
  </sheetData>
  <autoFilter ref="A1:N451" xr:uid="{688394C0-A543-428E-BB54-CBB1893ED860}">
    <sortState xmlns:xlrd2="http://schemas.microsoft.com/office/spreadsheetml/2017/richdata2" ref="A2:N451">
      <sortCondition descending="1" ref="K1:K451"/>
    </sortState>
  </autoFilter>
  <conditionalFormatting sqref="R12:R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S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Superliga</vt:lpstr>
      <vt:lpstr>LaLiga</vt:lpstr>
      <vt:lpstr>LigaMX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2022-07-11T15:15:28Z</dcterms:created>
  <dcterms:modified xsi:type="dcterms:W3CDTF">2022-07-13T23:42:03Z</dcterms:modified>
</cp:coreProperties>
</file>