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13_ncr:1_{DA23C23F-1C33-4CE6-9EC3-F398A5FDC171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performances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</calcChain>
</file>

<file path=xl/sharedStrings.xml><?xml version="1.0" encoding="utf-8"?>
<sst xmlns="http://schemas.openxmlformats.org/spreadsheetml/2006/main" count="122" uniqueCount="66">
  <si>
    <t>Name</t>
  </si>
  <si>
    <t>Performance</t>
  </si>
  <si>
    <t>PPM</t>
  </si>
  <si>
    <t>obPts</t>
  </si>
  <si>
    <t>exPts</t>
  </si>
  <si>
    <t>matches</t>
  </si>
  <si>
    <t>obWins%</t>
  </si>
  <si>
    <t>obDraws%</t>
  </si>
  <si>
    <t>obLosses%</t>
  </si>
  <si>
    <t>exWins%</t>
  </si>
  <si>
    <t>exDraws%</t>
  </si>
  <si>
    <t>exLosses%</t>
  </si>
  <si>
    <t>Gabriel Caballero</t>
  </si>
  <si>
    <t>Alfonso Sosa</t>
  </si>
  <si>
    <t>Rafael Puente Jr.</t>
  </si>
  <si>
    <t>Robert Dante Siboldi</t>
  </si>
  <si>
    <t>Antonio Mohamed</t>
  </si>
  <si>
    <t>Victor Manuel Vucetich</t>
  </si>
  <si>
    <t>Guillermo Almada</t>
  </si>
  <si>
    <t>Luis Fernando Tena</t>
  </si>
  <si>
    <t>Ricardo Ferreti</t>
  </si>
  <si>
    <t>Miguel Herrera</t>
  </si>
  <si>
    <t>Guillermo Vazquez</t>
  </si>
  <si>
    <t>Jose Manuel de la Torre</t>
  </si>
  <si>
    <t>Ignacio Ambriz</t>
  </si>
  <si>
    <t>Martin Palermo</t>
  </si>
  <si>
    <t>Oscar Pareja</t>
  </si>
  <si>
    <t>Gustavo Matosas</t>
  </si>
  <si>
    <t>Diego Alonso</t>
  </si>
  <si>
    <t>Tomas Boy</t>
  </si>
  <si>
    <t>Pedro Caixinha</t>
  </si>
  <si>
    <t>Enrique Meza</t>
  </si>
  <si>
    <t>Jose Luis Sanchez Sola</t>
  </si>
  <si>
    <t>Javier Torrente</t>
  </si>
  <si>
    <t>Francisco Palencia</t>
  </si>
  <si>
    <t>Jose Saturnino Cardozo</t>
  </si>
  <si>
    <t>Roberto Hernandez</t>
  </si>
  <si>
    <t>Hernan Cristante</t>
  </si>
  <si>
    <t>David Patino</t>
  </si>
  <si>
    <t>Pako Ayestaran</t>
  </si>
  <si>
    <t>Diego Cocca</t>
  </si>
  <si>
    <t>Gustavo Diaz</t>
  </si>
  <si>
    <t>Matias Almeyda</t>
  </si>
  <si>
    <t>Ruben Omar Romano</t>
  </si>
  <si>
    <t>Jose Guadalupe Cruz</t>
  </si>
  <si>
    <t>Francisco Jemez</t>
  </si>
  <si>
    <t>Juan Antonio Luna</t>
  </si>
  <si>
    <t>Ricardo Antonio La Volpe</t>
  </si>
  <si>
    <t>Sergio Bueno</t>
  </si>
  <si>
    <t>Carlos Reinoso</t>
  </si>
  <si>
    <t>Pablo Marini</t>
  </si>
  <si>
    <t>Juan Antonio Pizzi</t>
  </si>
  <si>
    <t>Carlos Bustos</t>
  </si>
  <si>
    <t>Daniel Guzman</t>
  </si>
  <si>
    <t>Carlos Barra</t>
  </si>
  <si>
    <t>Jose Luis Trejo</t>
  </si>
  <si>
    <t>Benjamin Galindo</t>
  </si>
  <si>
    <t>Juan Carlos Chavez</t>
  </si>
  <si>
    <t>Efrain Flores</t>
  </si>
  <si>
    <t>Hector Hugo Eugui</t>
  </si>
  <si>
    <t>ID</t>
  </si>
  <si>
    <t>Sum</t>
  </si>
  <si>
    <t>Average</t>
  </si>
  <si>
    <t>Running Total</t>
  </si>
  <si>
    <t>Count</t>
  </si>
  <si>
    <t>xPPM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</si>
</sst>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left" vertical="top"/>
    </xf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5">
    <dxf>
      <numFmt numFmtId="2" formatCode="0.00"/>
    </dxf>
    <dxf>
      <numFmt numFmtId="167" formatCode="0.0"/>
    </dxf>
    <dxf>
      <numFmt numFmtId="167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per coach with more than 30 matches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Liga mx</a:t>
            </a:r>
            <a:r>
              <a:rPr lang="es-MX" sz="1600" b="1" i="0" cap="all" baseline="0">
                <a:effectLst/>
              </a:rPr>
              <a:t>: </a:t>
            </a:r>
            <a:r>
              <a:rPr lang="en-US"/>
              <a:t>seasons</a:t>
            </a:r>
            <a:r>
              <a:rPr lang="en-US" baseline="0"/>
              <a:t> 2011 - 2020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cap="all" spc="120" normalizeH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performances!$C$1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performances!$B$2:$B$49</c:f>
              <c:strCache>
                <c:ptCount val="48"/>
                <c:pt idx="0">
                  <c:v>Guillermo Almada</c:v>
                </c:pt>
                <c:pt idx="1">
                  <c:v>Roberto Hernandez</c:v>
                </c:pt>
                <c:pt idx="2">
                  <c:v>Guillermo Vazquez</c:v>
                </c:pt>
                <c:pt idx="3">
                  <c:v>Efrain Flores</c:v>
                </c:pt>
                <c:pt idx="4">
                  <c:v>Martin Palermo</c:v>
                </c:pt>
                <c:pt idx="5">
                  <c:v>Hernan Cristante</c:v>
                </c:pt>
                <c:pt idx="6">
                  <c:v>Ignacio Ambriz</c:v>
                </c:pt>
                <c:pt idx="7">
                  <c:v>Miguel Herrera</c:v>
                </c:pt>
                <c:pt idx="8">
                  <c:v>Antonio Mohamed</c:v>
                </c:pt>
                <c:pt idx="9">
                  <c:v>Oscar Pareja</c:v>
                </c:pt>
                <c:pt idx="10">
                  <c:v>David Patino</c:v>
                </c:pt>
                <c:pt idx="11">
                  <c:v>Pedro Caixinha</c:v>
                </c:pt>
                <c:pt idx="12">
                  <c:v>Robert Dante Siboldi</c:v>
                </c:pt>
                <c:pt idx="13">
                  <c:v>Gustavo Diaz</c:v>
                </c:pt>
                <c:pt idx="14">
                  <c:v>Tomas Boy</c:v>
                </c:pt>
                <c:pt idx="15">
                  <c:v>Ricardo Ferreti</c:v>
                </c:pt>
                <c:pt idx="16">
                  <c:v>Jose Saturnino Cardozo</c:v>
                </c:pt>
                <c:pt idx="17">
                  <c:v>Alfonso Sosa</c:v>
                </c:pt>
                <c:pt idx="18">
                  <c:v>Carlos Barra</c:v>
                </c:pt>
                <c:pt idx="19">
                  <c:v>Juan Antonio Pizzi</c:v>
                </c:pt>
                <c:pt idx="20">
                  <c:v>Gustavo Matosas</c:v>
                </c:pt>
                <c:pt idx="21">
                  <c:v>Victor Manuel Vucetich</c:v>
                </c:pt>
                <c:pt idx="22">
                  <c:v>Diego Cocca</c:v>
                </c:pt>
                <c:pt idx="23">
                  <c:v>Diego Alonso</c:v>
                </c:pt>
                <c:pt idx="24">
                  <c:v>Enrique Meza</c:v>
                </c:pt>
                <c:pt idx="25">
                  <c:v>Luis Fernando Tena</c:v>
                </c:pt>
                <c:pt idx="26">
                  <c:v>Gabriel Caballero</c:v>
                </c:pt>
                <c:pt idx="27">
                  <c:v>Benjamin Galindo</c:v>
                </c:pt>
                <c:pt idx="28">
                  <c:v>Jose Guadalupe Cruz</c:v>
                </c:pt>
                <c:pt idx="29">
                  <c:v>Juan Carlos Chavez</c:v>
                </c:pt>
                <c:pt idx="30">
                  <c:v>Jose Luis Sanchez Sola</c:v>
                </c:pt>
                <c:pt idx="31">
                  <c:v>Jose Manuel de la Torre</c:v>
                </c:pt>
                <c:pt idx="32">
                  <c:v>Carlos Reinoso</c:v>
                </c:pt>
                <c:pt idx="33">
                  <c:v>Carlos Bustos</c:v>
                </c:pt>
                <c:pt idx="34">
                  <c:v>Matias Almeyda</c:v>
                </c:pt>
                <c:pt idx="35">
                  <c:v>Sergio Bueno</c:v>
                </c:pt>
                <c:pt idx="36">
                  <c:v>Francisco Jemez</c:v>
                </c:pt>
                <c:pt idx="37">
                  <c:v>Pablo Marini</c:v>
                </c:pt>
                <c:pt idx="38">
                  <c:v>Francisco Palencia</c:v>
                </c:pt>
                <c:pt idx="39">
                  <c:v>Ricardo Antonio La Volpe</c:v>
                </c:pt>
                <c:pt idx="40">
                  <c:v>Juan Antonio Luna</c:v>
                </c:pt>
                <c:pt idx="41">
                  <c:v>Pako Ayestaran</c:v>
                </c:pt>
                <c:pt idx="42">
                  <c:v>Javier Torrente</c:v>
                </c:pt>
                <c:pt idx="43">
                  <c:v>Daniel Guzman</c:v>
                </c:pt>
                <c:pt idx="44">
                  <c:v>Ruben Omar Romano</c:v>
                </c:pt>
                <c:pt idx="45">
                  <c:v>Hector Hugo Eugui</c:v>
                </c:pt>
                <c:pt idx="46">
                  <c:v>Rafael Puente Jr.</c:v>
                </c:pt>
                <c:pt idx="47">
                  <c:v>Jose Luis Trejo</c:v>
                </c:pt>
              </c:strCache>
            </c:strRef>
          </c:cat>
          <c:val>
            <c:numRef>
              <c:f>performances!$C$2:$C$49</c:f>
              <c:numCache>
                <c:formatCode>General</c:formatCode>
                <c:ptCount val="48"/>
                <c:pt idx="0">
                  <c:v>113.03</c:v>
                </c:pt>
                <c:pt idx="1">
                  <c:v>112.59</c:v>
                </c:pt>
                <c:pt idx="2">
                  <c:v>111.18</c:v>
                </c:pt>
                <c:pt idx="3">
                  <c:v>109.79</c:v>
                </c:pt>
                <c:pt idx="4">
                  <c:v>108.67</c:v>
                </c:pt>
                <c:pt idx="5">
                  <c:v>107.9</c:v>
                </c:pt>
                <c:pt idx="6">
                  <c:v>107.79</c:v>
                </c:pt>
                <c:pt idx="7">
                  <c:v>107.45</c:v>
                </c:pt>
                <c:pt idx="8">
                  <c:v>107.03</c:v>
                </c:pt>
                <c:pt idx="9">
                  <c:v>106.47</c:v>
                </c:pt>
                <c:pt idx="10">
                  <c:v>105.75</c:v>
                </c:pt>
                <c:pt idx="11">
                  <c:v>105.72</c:v>
                </c:pt>
                <c:pt idx="12">
                  <c:v>104.9</c:v>
                </c:pt>
                <c:pt idx="13">
                  <c:v>104.86</c:v>
                </c:pt>
                <c:pt idx="14">
                  <c:v>104.78</c:v>
                </c:pt>
                <c:pt idx="15">
                  <c:v>104.16</c:v>
                </c:pt>
                <c:pt idx="16">
                  <c:v>103.96</c:v>
                </c:pt>
                <c:pt idx="17">
                  <c:v>103.95</c:v>
                </c:pt>
                <c:pt idx="18">
                  <c:v>103.8</c:v>
                </c:pt>
                <c:pt idx="19">
                  <c:v>102.7</c:v>
                </c:pt>
                <c:pt idx="20">
                  <c:v>101.95</c:v>
                </c:pt>
                <c:pt idx="21">
                  <c:v>101.91</c:v>
                </c:pt>
                <c:pt idx="22">
                  <c:v>101.74</c:v>
                </c:pt>
                <c:pt idx="23">
                  <c:v>101.58</c:v>
                </c:pt>
                <c:pt idx="24">
                  <c:v>101.5</c:v>
                </c:pt>
                <c:pt idx="25">
                  <c:v>100.54</c:v>
                </c:pt>
                <c:pt idx="26">
                  <c:v>100.25</c:v>
                </c:pt>
                <c:pt idx="27">
                  <c:v>100.19</c:v>
                </c:pt>
                <c:pt idx="28">
                  <c:v>99.55</c:v>
                </c:pt>
                <c:pt idx="29">
                  <c:v>99.28</c:v>
                </c:pt>
                <c:pt idx="30">
                  <c:v>99.22</c:v>
                </c:pt>
                <c:pt idx="31">
                  <c:v>99.12</c:v>
                </c:pt>
                <c:pt idx="32">
                  <c:v>98.59</c:v>
                </c:pt>
                <c:pt idx="33">
                  <c:v>98</c:v>
                </c:pt>
                <c:pt idx="34">
                  <c:v>97.18</c:v>
                </c:pt>
                <c:pt idx="35">
                  <c:v>96.74</c:v>
                </c:pt>
                <c:pt idx="36">
                  <c:v>96.31</c:v>
                </c:pt>
                <c:pt idx="37">
                  <c:v>95.84</c:v>
                </c:pt>
                <c:pt idx="38">
                  <c:v>95.22</c:v>
                </c:pt>
                <c:pt idx="39">
                  <c:v>95.2</c:v>
                </c:pt>
                <c:pt idx="40">
                  <c:v>94.82</c:v>
                </c:pt>
                <c:pt idx="41">
                  <c:v>93.03</c:v>
                </c:pt>
                <c:pt idx="42">
                  <c:v>92.41</c:v>
                </c:pt>
                <c:pt idx="43">
                  <c:v>90.23</c:v>
                </c:pt>
                <c:pt idx="44">
                  <c:v>90.04</c:v>
                </c:pt>
                <c:pt idx="45">
                  <c:v>85.72</c:v>
                </c:pt>
                <c:pt idx="46">
                  <c:v>84.44</c:v>
                </c:pt>
                <c:pt idx="47">
                  <c:v>78.239999999999995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0-41F1-A608-CAD660B027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05392216"/>
        <c:axId val="505394512"/>
      </c:barChart>
      <c:catAx>
        <c:axId val="50539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05394512"/>
        <c:crosses val="autoZero"/>
        <c:auto val="1"/>
        <c:lblAlgn val="ctr"/>
        <c:lblOffset val="100"/>
        <c:noMultiLvlLbl val="0"/>
      </c:catAx>
      <c:valAx>
        <c:axId val="5053945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05392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xPPM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Sheet2!$B$2:$B$49</c:f>
              <c:numCache>
                <c:formatCode>General</c:formatCode>
                <c:ptCount val="48"/>
                <c:pt idx="0">
                  <c:v>1.76</c:v>
                </c:pt>
                <c:pt idx="1">
                  <c:v>1.68</c:v>
                </c:pt>
                <c:pt idx="2">
                  <c:v>1.66</c:v>
                </c:pt>
                <c:pt idx="3">
                  <c:v>1.65</c:v>
                </c:pt>
                <c:pt idx="4">
                  <c:v>1.57</c:v>
                </c:pt>
                <c:pt idx="5">
                  <c:v>1.55</c:v>
                </c:pt>
                <c:pt idx="6">
                  <c:v>1.53</c:v>
                </c:pt>
                <c:pt idx="7">
                  <c:v>1.53</c:v>
                </c:pt>
                <c:pt idx="8">
                  <c:v>1.51</c:v>
                </c:pt>
                <c:pt idx="9">
                  <c:v>1.5</c:v>
                </c:pt>
                <c:pt idx="10">
                  <c:v>1.5</c:v>
                </c:pt>
                <c:pt idx="11">
                  <c:v>1.47</c:v>
                </c:pt>
                <c:pt idx="12">
                  <c:v>1.47</c:v>
                </c:pt>
                <c:pt idx="13">
                  <c:v>1.45</c:v>
                </c:pt>
                <c:pt idx="14">
                  <c:v>1.44</c:v>
                </c:pt>
                <c:pt idx="15">
                  <c:v>1.41</c:v>
                </c:pt>
                <c:pt idx="16">
                  <c:v>1.41</c:v>
                </c:pt>
                <c:pt idx="17">
                  <c:v>1.41</c:v>
                </c:pt>
                <c:pt idx="18">
                  <c:v>1.39</c:v>
                </c:pt>
                <c:pt idx="19">
                  <c:v>1.39</c:v>
                </c:pt>
                <c:pt idx="20">
                  <c:v>1.39</c:v>
                </c:pt>
                <c:pt idx="21">
                  <c:v>1.38</c:v>
                </c:pt>
                <c:pt idx="22">
                  <c:v>1.38</c:v>
                </c:pt>
                <c:pt idx="23">
                  <c:v>1.37</c:v>
                </c:pt>
                <c:pt idx="24">
                  <c:v>1.37</c:v>
                </c:pt>
                <c:pt idx="25">
                  <c:v>1.37</c:v>
                </c:pt>
                <c:pt idx="26">
                  <c:v>1.36</c:v>
                </c:pt>
                <c:pt idx="27">
                  <c:v>1.36</c:v>
                </c:pt>
                <c:pt idx="28">
                  <c:v>1.32</c:v>
                </c:pt>
                <c:pt idx="29">
                  <c:v>1.3</c:v>
                </c:pt>
                <c:pt idx="30">
                  <c:v>1.29</c:v>
                </c:pt>
                <c:pt idx="31">
                  <c:v>1.25</c:v>
                </c:pt>
                <c:pt idx="32">
                  <c:v>1.25</c:v>
                </c:pt>
                <c:pt idx="33">
                  <c:v>1.24</c:v>
                </c:pt>
                <c:pt idx="34">
                  <c:v>1.24</c:v>
                </c:pt>
                <c:pt idx="35">
                  <c:v>1.22</c:v>
                </c:pt>
                <c:pt idx="36">
                  <c:v>1.2</c:v>
                </c:pt>
                <c:pt idx="37">
                  <c:v>1.17</c:v>
                </c:pt>
                <c:pt idx="38">
                  <c:v>1.1599999999999999</c:v>
                </c:pt>
                <c:pt idx="39">
                  <c:v>1.1499999999999999</c:v>
                </c:pt>
                <c:pt idx="40">
                  <c:v>1.1399999999999999</c:v>
                </c:pt>
                <c:pt idx="41">
                  <c:v>1.1399999999999999</c:v>
                </c:pt>
                <c:pt idx="42">
                  <c:v>1.1000000000000001</c:v>
                </c:pt>
                <c:pt idx="43">
                  <c:v>1.1000000000000001</c:v>
                </c:pt>
                <c:pt idx="44">
                  <c:v>1.08</c:v>
                </c:pt>
                <c:pt idx="45">
                  <c:v>1.03</c:v>
                </c:pt>
                <c:pt idx="46">
                  <c:v>0.97</c:v>
                </c:pt>
                <c:pt idx="47">
                  <c:v>0.97</c:v>
                </c:pt>
              </c:numCache>
            </c:numRef>
          </c:xVal>
          <c:yVal>
            <c:numRef>
              <c:f>Sheet2!$C$2:$C$49</c:f>
              <c:numCache>
                <c:formatCode>0.00</c:formatCode>
                <c:ptCount val="48"/>
                <c:pt idx="0">
                  <c:v>1.5548484848484849</c:v>
                </c:pt>
                <c:pt idx="1">
                  <c:v>1.6160410557184752</c:v>
                </c:pt>
                <c:pt idx="2">
                  <c:v>1.5443223443223444</c:v>
                </c:pt>
                <c:pt idx="3">
                  <c:v>1.542674418604651</c:v>
                </c:pt>
                <c:pt idx="4">
                  <c:v>1.4894827586206898</c:v>
                </c:pt>
                <c:pt idx="5">
                  <c:v>1.521891891891892</c:v>
                </c:pt>
                <c:pt idx="6">
                  <c:v>1.4204672897196262</c:v>
                </c:pt>
                <c:pt idx="7">
                  <c:v>1.4073529411764707</c:v>
                </c:pt>
                <c:pt idx="8">
                  <c:v>1.3606837606837605</c:v>
                </c:pt>
                <c:pt idx="9">
                  <c:v>1.3915573770491805</c:v>
                </c:pt>
                <c:pt idx="10">
                  <c:v>1.3663157894736842</c:v>
                </c:pt>
                <c:pt idx="11">
                  <c:v>1.4611504424778763</c:v>
                </c:pt>
                <c:pt idx="12">
                  <c:v>1.4413605442176871</c:v>
                </c:pt>
                <c:pt idx="13">
                  <c:v>1.4119999999999999</c:v>
                </c:pt>
                <c:pt idx="14">
                  <c:v>1.4402531645569621</c:v>
                </c:pt>
                <c:pt idx="15">
                  <c:v>1.3537837837837838</c:v>
                </c:pt>
                <c:pt idx="16">
                  <c:v>1.3448295454545454</c:v>
                </c:pt>
                <c:pt idx="17">
                  <c:v>1.32</c:v>
                </c:pt>
                <c:pt idx="18">
                  <c:v>1.4422222222222223</c:v>
                </c:pt>
                <c:pt idx="19">
                  <c:v>1.3666836734693877</c:v>
                </c:pt>
                <c:pt idx="20">
                  <c:v>1.3302631578947368</c:v>
                </c:pt>
                <c:pt idx="21">
                  <c:v>1.3515000000000001</c:v>
                </c:pt>
                <c:pt idx="22">
                  <c:v>1.2239024390243902</c:v>
                </c:pt>
                <c:pt idx="23">
                  <c:v>1.347079646017699</c:v>
                </c:pt>
                <c:pt idx="24">
                  <c:v>1.3147236180904522</c:v>
                </c:pt>
                <c:pt idx="25">
                  <c:v>1.3072857142857144</c:v>
                </c:pt>
                <c:pt idx="26">
                  <c:v>1.395</c:v>
                </c:pt>
                <c:pt idx="27">
                  <c:v>1.3914545454545455</c:v>
                </c:pt>
                <c:pt idx="28">
                  <c:v>1.2482</c:v>
                </c:pt>
                <c:pt idx="29">
                  <c:v>1.3973333333333333</c:v>
                </c:pt>
                <c:pt idx="30">
                  <c:v>1.3599107142857143</c:v>
                </c:pt>
                <c:pt idx="31">
                  <c:v>1.2582795698924731</c:v>
                </c:pt>
                <c:pt idx="32">
                  <c:v>1.2556395348837208</c:v>
                </c:pt>
                <c:pt idx="33">
                  <c:v>1.3368627450980393</c:v>
                </c:pt>
                <c:pt idx="34">
                  <c:v>1.255125</c:v>
                </c:pt>
                <c:pt idx="35">
                  <c:v>1.1745348837209304</c:v>
                </c:pt>
                <c:pt idx="36">
                  <c:v>1.2574999999999998</c:v>
                </c:pt>
                <c:pt idx="37">
                  <c:v>1.1701923076923078</c:v>
                </c:pt>
                <c:pt idx="38">
                  <c:v>1.2064062499999999</c:v>
                </c:pt>
                <c:pt idx="39">
                  <c:v>1.2788461538461537</c:v>
                </c:pt>
                <c:pt idx="40">
                  <c:v>1.1740000000000002</c:v>
                </c:pt>
                <c:pt idx="41">
                  <c:v>1.151904761904762</c:v>
                </c:pt>
                <c:pt idx="42">
                  <c:v>1.2192391304347827</c:v>
                </c:pt>
                <c:pt idx="43">
                  <c:v>1.1048387096774193</c:v>
                </c:pt>
                <c:pt idx="44">
                  <c:v>1.1378947368421053</c:v>
                </c:pt>
                <c:pt idx="45">
                  <c:v>1.2056666666666667</c:v>
                </c:pt>
                <c:pt idx="46">
                  <c:v>1.2453846153846153</c:v>
                </c:pt>
                <c:pt idx="47">
                  <c:v>1.1454098360655738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36-4CCC-83C6-B09B3DBA9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530072"/>
        <c:axId val="669157888"/>
      </c:scatterChart>
      <c:valAx>
        <c:axId val="51053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9157888"/>
        <c:crosses val="autoZero"/>
        <c:crossBetween val="midCat"/>
      </c:valAx>
      <c:valAx>
        <c:axId val="66915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10530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285750</xdr:colOff>
      <xdr:row>51</xdr:row>
      <xdr:rowOff>78579</xdr:rowOff>
    </xdr:from>
    <xdr:to>
      <xdr:col>11</xdr:col>
      <xdr:colOff>552449</xdr:colOff>
      <xdr:row>79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2899450-0BBA-4972-AC17-8228C967E5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604838</xdr:colOff>
      <xdr:row>16</xdr:row>
      <xdr:rowOff>123825</xdr:rowOff>
    </xdr:from>
    <xdr:to>
      <xdr:col>13</xdr:col>
      <xdr:colOff>114300</xdr:colOff>
      <xdr:row>45</xdr:row>
      <xdr:rowOff>128588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7A3367C-2A80-495B-A6AD-5B4FDB076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158FCC-B747-4E7E-B13E-9A4D357BA2C8}" name="Table1" displayName="Table1" ref="A1:N49" totalsRowShown="0" headerRowDxfId="3">
  <autoFilter ref="A1:N49" xr:uid="{1F3B2EBB-0E36-43BD-B621-74DD570C4A74}"/>
  <sortState xmlns:xlrd2="http://schemas.microsoft.com/office/spreadsheetml/2017/richdata2" ref="A2:N49">
    <sortCondition descending="1" ref="C1:C49"/>
  </sortState>
  <tableColumns count="14">
    <tableColumn id="1" xr3:uid="{00087C56-00EA-40A5-B1A2-2548A67C6B43}" name="ID" dataDxfId="4"/>
    <tableColumn id="2" xr3:uid="{090C7E48-B122-4335-B3DD-FC763FC539E6}" name="Name"/>
    <tableColumn id="3" xr3:uid="{CD4AB0C6-231F-47AD-A2B9-92C4EF005A6B}" name="Performance"/>
    <tableColumn id="4" xr3:uid="{3744CD82-E7E0-4B11-AB4D-B56084476EB0}" name="PPM" dataDxfId="1"/>
    <tableColumn id="14" xr3:uid="{65CE492F-3F38-4710-B804-36D4BDDC4077}" name="xPPM" dataDxfId="2">
      <calculatedColumnFormula>Table1[[#This Row],[exPts]]/Table1[[#This Row],[matches]]</calculatedColumnFormula>
    </tableColumn>
    <tableColumn id="5" xr3:uid="{D627E1C2-3712-411C-9D06-DDC0C9657D9B}" name="obPts"/>
    <tableColumn id="6" xr3:uid="{0423D783-29DB-45C6-A949-3FE5FAAF1226}" name="exPts"/>
    <tableColumn id="7" xr3:uid="{BE1F5763-988C-4E79-AA55-20415E5C6068}" name="matches"/>
    <tableColumn id="8" xr3:uid="{5ACB6C55-8F2E-412F-B1EB-6AF2E32183DA}" name="obWins%"/>
    <tableColumn id="9" xr3:uid="{DBD43CE5-9957-446B-9897-C57618C1C790}" name="obDraws%"/>
    <tableColumn id="10" xr3:uid="{BD101BC5-59A5-481A-BECE-45211901C884}" name="obLosses%"/>
    <tableColumn id="11" xr3:uid="{469CD30E-2A2E-4676-81D7-90A8B42EEFE0}" name="exWins%"/>
    <tableColumn id="12" xr3:uid="{B21CD72A-4E6F-4B68-B19B-CD23E5578638}" name="exDraws%"/>
    <tableColumn id="13" xr3:uid="{32AB9CBB-6ECC-4628-92EC-CBA3100CD30C}" name="exLosses%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DB0D92E-C76F-4EF8-A42A-8505EBD45CC7}" name="Table3" displayName="Table3" ref="A1:C49" totalsRowShown="0">
  <autoFilter ref="A1:C49" xr:uid="{10A0699B-9AD8-4BB4-B1B8-16014B258A08}"/>
  <sortState xmlns:xlrd2="http://schemas.microsoft.com/office/spreadsheetml/2017/richdata2" ref="A2:C49">
    <sortCondition descending="1" ref="B1:B49"/>
  </sortState>
  <tableColumns count="3">
    <tableColumn id="1" xr3:uid="{F51897C6-556C-4836-A7D0-CA70BCA748CE}" name="Name"/>
    <tableColumn id="2" xr3:uid="{5EA1C6D4-80D2-4CA0-A37E-AE334B9FB9C0}" name="PPM"/>
    <tableColumn id="3" xr3:uid="{7CF87079-0839-45DB-82CC-F3B3A8CB68CD}" name="xPPM" dataDxfId="0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9"/>
  <sheetViews>
    <sheetView tabSelected="1" topLeftCell="A16" workbookViewId="0">
      <selection activeCell="H2" sqref="H2"/>
    </sheetView>
  </sheetViews>
  <sheetFormatPr defaultRowHeight="14.25" x14ac:dyDescent="0.45"/>
  <cols>
    <col min="1" max="1" width="9.59765625" customWidth="1"/>
    <col min="2" max="2" width="20.6640625" bestFit="1" customWidth="1"/>
    <col min="3" max="3" width="13" customWidth="1"/>
    <col min="8" max="8" width="9.46484375" customWidth="1"/>
    <col min="9" max="9" width="10.19921875" customWidth="1"/>
    <col min="10" max="10" width="11.19921875" customWidth="1"/>
    <col min="11" max="11" width="11.3984375" customWidth="1"/>
    <col min="12" max="12" width="9.9296875" customWidth="1"/>
    <col min="13" max="13" width="10.9296875" customWidth="1"/>
    <col min="14" max="14" width="11.1328125" customWidth="1"/>
  </cols>
  <sheetData>
    <row r="1" spans="1:14" x14ac:dyDescent="0.45">
      <c r="A1" s="2" t="s">
        <v>60</v>
      </c>
      <c r="B1" s="3" t="s">
        <v>0</v>
      </c>
      <c r="C1" s="3" t="s">
        <v>1</v>
      </c>
      <c r="D1" s="3" t="s">
        <v>2</v>
      </c>
      <c r="E1" s="3" t="s">
        <v>65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</row>
    <row r="2" spans="1:14" x14ac:dyDescent="0.45">
      <c r="A2" s="1">
        <v>6</v>
      </c>
      <c r="B2" t="s">
        <v>18</v>
      </c>
      <c r="C2">
        <v>113.03</v>
      </c>
      <c r="D2" s="5">
        <v>1.76</v>
      </c>
      <c r="E2" s="5">
        <f>Table1[[#This Row],[exPts]]/Table1[[#This Row],[matches]]</f>
        <v>1.5548484848484849</v>
      </c>
      <c r="F2">
        <v>58</v>
      </c>
      <c r="G2">
        <v>51.31</v>
      </c>
      <c r="H2">
        <v>33</v>
      </c>
      <c r="I2">
        <v>51.5</v>
      </c>
      <c r="J2">
        <v>21.2</v>
      </c>
      <c r="K2">
        <v>27.3</v>
      </c>
      <c r="L2">
        <v>46.8</v>
      </c>
      <c r="M2">
        <v>25.2</v>
      </c>
      <c r="N2">
        <v>27.9</v>
      </c>
    </row>
    <row r="3" spans="1:14" x14ac:dyDescent="0.45">
      <c r="A3" s="1">
        <v>24</v>
      </c>
      <c r="B3" t="s">
        <v>36</v>
      </c>
      <c r="C3">
        <v>112.59</v>
      </c>
      <c r="D3" s="5">
        <v>1.38</v>
      </c>
      <c r="E3" s="5">
        <f>Table1[[#This Row],[exPts]]/Table1[[#This Row],[matches]]</f>
        <v>1.2239024390243902</v>
      </c>
      <c r="F3">
        <v>113</v>
      </c>
      <c r="G3">
        <v>100.36</v>
      </c>
      <c r="H3">
        <v>82</v>
      </c>
      <c r="I3">
        <v>37.799999999999997</v>
      </c>
      <c r="J3">
        <v>24.4</v>
      </c>
      <c r="K3">
        <v>37.799999999999997</v>
      </c>
      <c r="L3">
        <v>44.5</v>
      </c>
      <c r="M3">
        <v>27.2</v>
      </c>
      <c r="N3">
        <v>28.3</v>
      </c>
    </row>
    <row r="4" spans="1:14" x14ac:dyDescent="0.45">
      <c r="A4" s="1">
        <v>10</v>
      </c>
      <c r="B4" t="s">
        <v>22</v>
      </c>
      <c r="C4">
        <v>111.18</v>
      </c>
      <c r="D4" s="5">
        <v>1.51</v>
      </c>
      <c r="E4" s="5">
        <f>Table1[[#This Row],[exPts]]/Table1[[#This Row],[matches]]</f>
        <v>1.3606837606837605</v>
      </c>
      <c r="F4">
        <v>354</v>
      </c>
      <c r="G4">
        <v>318.39999999999998</v>
      </c>
      <c r="H4">
        <v>234</v>
      </c>
      <c r="I4">
        <v>41</v>
      </c>
      <c r="J4">
        <v>28.2</v>
      </c>
      <c r="K4">
        <v>30.8</v>
      </c>
      <c r="L4">
        <v>45</v>
      </c>
      <c r="M4">
        <v>27.1</v>
      </c>
      <c r="N4">
        <v>27.9</v>
      </c>
    </row>
    <row r="5" spans="1:14" x14ac:dyDescent="0.45">
      <c r="A5" s="1">
        <v>46</v>
      </c>
      <c r="B5" t="s">
        <v>58</v>
      </c>
      <c r="C5">
        <v>109.79</v>
      </c>
      <c r="D5" s="5">
        <v>1.5</v>
      </c>
      <c r="E5" s="5">
        <f>Table1[[#This Row],[exPts]]/Table1[[#This Row],[matches]]</f>
        <v>1.3663157894736842</v>
      </c>
      <c r="F5">
        <v>57</v>
      </c>
      <c r="G5">
        <v>51.92</v>
      </c>
      <c r="H5">
        <v>38</v>
      </c>
      <c r="I5">
        <v>39.5</v>
      </c>
      <c r="J5">
        <v>31.6</v>
      </c>
      <c r="K5">
        <v>28.9</v>
      </c>
      <c r="L5">
        <v>47.1</v>
      </c>
      <c r="M5">
        <v>26.9</v>
      </c>
      <c r="N5">
        <v>25.9</v>
      </c>
    </row>
    <row r="6" spans="1:14" x14ac:dyDescent="0.45">
      <c r="A6" s="1">
        <v>13</v>
      </c>
      <c r="B6" t="s">
        <v>25</v>
      </c>
      <c r="C6">
        <v>108.67</v>
      </c>
      <c r="D6" s="5">
        <v>1.53</v>
      </c>
      <c r="E6" s="5">
        <f>Table1[[#This Row],[exPts]]/Table1[[#This Row],[matches]]</f>
        <v>1.4073529411764707</v>
      </c>
      <c r="F6">
        <v>52</v>
      </c>
      <c r="G6">
        <v>47.85</v>
      </c>
      <c r="H6">
        <v>34</v>
      </c>
      <c r="I6">
        <v>41.2</v>
      </c>
      <c r="J6">
        <v>29.4</v>
      </c>
      <c r="K6">
        <v>29.4</v>
      </c>
      <c r="L6">
        <v>48.3</v>
      </c>
      <c r="M6">
        <v>25.8</v>
      </c>
      <c r="N6">
        <v>25.9</v>
      </c>
    </row>
    <row r="7" spans="1:14" x14ac:dyDescent="0.45">
      <c r="A7" s="1">
        <v>25</v>
      </c>
      <c r="B7" t="s">
        <v>37</v>
      </c>
      <c r="C7">
        <v>107.9</v>
      </c>
      <c r="D7" s="5">
        <v>1.53</v>
      </c>
      <c r="E7" s="5">
        <f>Table1[[#This Row],[exPts]]/Table1[[#This Row],[matches]]</f>
        <v>1.4204672897196262</v>
      </c>
      <c r="F7">
        <v>164</v>
      </c>
      <c r="G7">
        <v>151.99</v>
      </c>
      <c r="H7">
        <v>107</v>
      </c>
      <c r="I7">
        <v>43</v>
      </c>
      <c r="J7">
        <v>24.3</v>
      </c>
      <c r="K7">
        <v>32.700000000000003</v>
      </c>
      <c r="L7">
        <v>45.1</v>
      </c>
      <c r="M7">
        <v>27.3</v>
      </c>
      <c r="N7">
        <v>27.6</v>
      </c>
    </row>
    <row r="8" spans="1:14" x14ac:dyDescent="0.45">
      <c r="A8" s="1">
        <v>12</v>
      </c>
      <c r="B8" t="s">
        <v>24</v>
      </c>
      <c r="C8">
        <v>107.79</v>
      </c>
      <c r="D8" s="5">
        <v>1.5</v>
      </c>
      <c r="E8" s="5">
        <f>Table1[[#This Row],[exPts]]/Table1[[#This Row],[matches]]</f>
        <v>1.3915573770491805</v>
      </c>
      <c r="F8">
        <v>366</v>
      </c>
      <c r="G8">
        <v>339.54</v>
      </c>
      <c r="H8">
        <v>244</v>
      </c>
      <c r="I8">
        <v>41.4</v>
      </c>
      <c r="J8">
        <v>25.8</v>
      </c>
      <c r="K8">
        <v>32.799999999999997</v>
      </c>
      <c r="L8">
        <v>45.2</v>
      </c>
      <c r="M8">
        <v>26.9</v>
      </c>
      <c r="N8">
        <v>27.9</v>
      </c>
    </row>
    <row r="9" spans="1:14" x14ac:dyDescent="0.45">
      <c r="A9" s="1">
        <v>9</v>
      </c>
      <c r="B9" t="s">
        <v>21</v>
      </c>
      <c r="C9">
        <v>107.45</v>
      </c>
      <c r="D9" s="5">
        <v>1.66</v>
      </c>
      <c r="E9" s="5">
        <f>Table1[[#This Row],[exPts]]/Table1[[#This Row],[matches]]</f>
        <v>1.5443223443223444</v>
      </c>
      <c r="F9">
        <v>453</v>
      </c>
      <c r="G9">
        <v>421.6</v>
      </c>
      <c r="H9">
        <v>273</v>
      </c>
      <c r="I9">
        <v>45.8</v>
      </c>
      <c r="J9">
        <v>28.6</v>
      </c>
      <c r="K9">
        <v>25.6</v>
      </c>
      <c r="L9">
        <v>44.6</v>
      </c>
      <c r="M9">
        <v>26.8</v>
      </c>
      <c r="N9">
        <v>28.7</v>
      </c>
    </row>
    <row r="10" spans="1:14" x14ac:dyDescent="0.45">
      <c r="A10" s="1">
        <v>4</v>
      </c>
      <c r="B10" t="s">
        <v>16</v>
      </c>
      <c r="C10">
        <v>107.03</v>
      </c>
      <c r="D10" s="5">
        <v>1.65</v>
      </c>
      <c r="E10" s="5">
        <f>Table1[[#This Row],[exPts]]/Table1[[#This Row],[matches]]</f>
        <v>1.542674418604651</v>
      </c>
      <c r="F10">
        <v>426</v>
      </c>
      <c r="G10">
        <v>398.01</v>
      </c>
      <c r="H10">
        <v>258</v>
      </c>
      <c r="I10">
        <v>45.3</v>
      </c>
      <c r="J10">
        <v>29.1</v>
      </c>
      <c r="K10">
        <v>25.6</v>
      </c>
      <c r="L10">
        <v>45.6</v>
      </c>
      <c r="M10">
        <v>26.7</v>
      </c>
      <c r="N10">
        <v>27.7</v>
      </c>
    </row>
    <row r="11" spans="1:14" x14ac:dyDescent="0.45">
      <c r="A11" s="1">
        <v>14</v>
      </c>
      <c r="B11" t="s">
        <v>26</v>
      </c>
      <c r="C11">
        <v>106.47</v>
      </c>
      <c r="D11" s="5">
        <v>1.41</v>
      </c>
      <c r="E11" s="5">
        <f>Table1[[#This Row],[exPts]]/Table1[[#This Row],[matches]]</f>
        <v>1.32</v>
      </c>
      <c r="F11">
        <v>52</v>
      </c>
      <c r="G11">
        <v>48.84</v>
      </c>
      <c r="H11">
        <v>37</v>
      </c>
      <c r="I11">
        <v>43.2</v>
      </c>
      <c r="J11">
        <v>10.8</v>
      </c>
      <c r="K11">
        <v>45.9</v>
      </c>
      <c r="L11">
        <v>45.2</v>
      </c>
      <c r="M11">
        <v>26.7</v>
      </c>
      <c r="N11">
        <v>28.1</v>
      </c>
    </row>
    <row r="12" spans="1:14" x14ac:dyDescent="0.45">
      <c r="A12" s="1">
        <v>26</v>
      </c>
      <c r="B12" t="s">
        <v>38</v>
      </c>
      <c r="C12">
        <v>105.75</v>
      </c>
      <c r="D12" s="5">
        <v>1.32</v>
      </c>
      <c r="E12" s="5">
        <f>Table1[[#This Row],[exPts]]/Table1[[#This Row],[matches]]</f>
        <v>1.2482</v>
      </c>
      <c r="F12">
        <v>66</v>
      </c>
      <c r="G12">
        <v>62.41</v>
      </c>
      <c r="H12">
        <v>50</v>
      </c>
      <c r="I12">
        <v>32</v>
      </c>
      <c r="J12">
        <v>36</v>
      </c>
      <c r="K12">
        <v>32</v>
      </c>
      <c r="L12">
        <v>45.2</v>
      </c>
      <c r="M12">
        <v>27.3</v>
      </c>
      <c r="N12">
        <v>27.5</v>
      </c>
    </row>
    <row r="13" spans="1:14" x14ac:dyDescent="0.45">
      <c r="A13" s="1">
        <v>18</v>
      </c>
      <c r="B13" t="s">
        <v>30</v>
      </c>
      <c r="C13">
        <v>105.72</v>
      </c>
      <c r="D13" s="5">
        <v>1.57</v>
      </c>
      <c r="E13" s="5">
        <f>Table1[[#This Row],[exPts]]/Table1[[#This Row],[matches]]</f>
        <v>1.4894827586206898</v>
      </c>
      <c r="F13">
        <v>274</v>
      </c>
      <c r="G13">
        <v>259.17</v>
      </c>
      <c r="H13">
        <v>174</v>
      </c>
      <c r="I13">
        <v>42</v>
      </c>
      <c r="J13">
        <v>31.6</v>
      </c>
      <c r="K13">
        <v>26.4</v>
      </c>
      <c r="L13">
        <v>45.4</v>
      </c>
      <c r="M13">
        <v>27.3</v>
      </c>
      <c r="N13">
        <v>27.3</v>
      </c>
    </row>
    <row r="14" spans="1:14" x14ac:dyDescent="0.45">
      <c r="A14" s="1">
        <v>3</v>
      </c>
      <c r="B14" t="s">
        <v>15</v>
      </c>
      <c r="C14">
        <v>104.9</v>
      </c>
      <c r="D14" s="5">
        <v>1.37</v>
      </c>
      <c r="E14" s="5">
        <f>Table1[[#This Row],[exPts]]/Table1[[#This Row],[matches]]</f>
        <v>1.3072857142857144</v>
      </c>
      <c r="F14">
        <v>96</v>
      </c>
      <c r="G14">
        <v>91.51</v>
      </c>
      <c r="H14">
        <v>70</v>
      </c>
      <c r="I14">
        <v>37.1</v>
      </c>
      <c r="J14">
        <v>25.7</v>
      </c>
      <c r="K14">
        <v>37.1</v>
      </c>
      <c r="L14">
        <v>46.2</v>
      </c>
      <c r="M14">
        <v>26.2</v>
      </c>
      <c r="N14">
        <v>27.5</v>
      </c>
    </row>
    <row r="15" spans="1:14" x14ac:dyDescent="0.45">
      <c r="A15" s="1">
        <v>29</v>
      </c>
      <c r="B15" t="s">
        <v>41</v>
      </c>
      <c r="C15">
        <v>104.86</v>
      </c>
      <c r="D15" s="5">
        <v>1.39</v>
      </c>
      <c r="E15" s="5">
        <f>Table1[[#This Row],[exPts]]/Table1[[#This Row],[matches]]</f>
        <v>1.3302631578947368</v>
      </c>
      <c r="F15">
        <v>53</v>
      </c>
      <c r="G15">
        <v>50.55</v>
      </c>
      <c r="H15">
        <v>38</v>
      </c>
      <c r="I15">
        <v>39.5</v>
      </c>
      <c r="J15">
        <v>21.1</v>
      </c>
      <c r="K15">
        <v>39.5</v>
      </c>
      <c r="L15">
        <v>47.1</v>
      </c>
      <c r="M15">
        <v>26.8</v>
      </c>
      <c r="N15">
        <v>26.1</v>
      </c>
    </row>
    <row r="16" spans="1:14" x14ac:dyDescent="0.45">
      <c r="A16" s="1">
        <v>17</v>
      </c>
      <c r="B16" t="s">
        <v>29</v>
      </c>
      <c r="C16">
        <v>104.78</v>
      </c>
      <c r="D16" s="5">
        <v>1.41</v>
      </c>
      <c r="E16" s="5">
        <f>Table1[[#This Row],[exPts]]/Table1[[#This Row],[matches]]</f>
        <v>1.3448295454545454</v>
      </c>
      <c r="F16">
        <v>248</v>
      </c>
      <c r="G16">
        <v>236.69</v>
      </c>
      <c r="H16">
        <v>176</v>
      </c>
      <c r="I16">
        <v>36.9</v>
      </c>
      <c r="J16">
        <v>30.1</v>
      </c>
      <c r="K16">
        <v>33</v>
      </c>
      <c r="L16">
        <v>45.2</v>
      </c>
      <c r="M16">
        <v>27.3</v>
      </c>
      <c r="N16">
        <v>27.5</v>
      </c>
    </row>
    <row r="17" spans="1:14" x14ac:dyDescent="0.45">
      <c r="A17" s="1">
        <v>8</v>
      </c>
      <c r="B17" t="s">
        <v>20</v>
      </c>
      <c r="C17">
        <v>104.16</v>
      </c>
      <c r="D17" s="5">
        <v>1.68</v>
      </c>
      <c r="E17" s="5">
        <f>Table1[[#This Row],[exPts]]/Table1[[#This Row],[matches]]</f>
        <v>1.6160410557184752</v>
      </c>
      <c r="F17">
        <v>574</v>
      </c>
      <c r="G17">
        <v>551.07000000000005</v>
      </c>
      <c r="H17">
        <v>341</v>
      </c>
      <c r="I17">
        <v>45.5</v>
      </c>
      <c r="J17">
        <v>32</v>
      </c>
      <c r="K17">
        <v>22.6</v>
      </c>
      <c r="L17">
        <v>45.5</v>
      </c>
      <c r="M17">
        <v>26.7</v>
      </c>
      <c r="N17">
        <v>27.8</v>
      </c>
    </row>
    <row r="18" spans="1:14" x14ac:dyDescent="0.45">
      <c r="A18" s="1">
        <v>23</v>
      </c>
      <c r="B18" t="s">
        <v>35</v>
      </c>
      <c r="C18">
        <v>103.96</v>
      </c>
      <c r="D18" s="5">
        <v>1.37</v>
      </c>
      <c r="E18" s="5">
        <f>Table1[[#This Row],[exPts]]/Table1[[#This Row],[matches]]</f>
        <v>1.3147236180904522</v>
      </c>
      <c r="F18">
        <v>272</v>
      </c>
      <c r="G18">
        <v>261.63</v>
      </c>
      <c r="H18">
        <v>199</v>
      </c>
      <c r="I18">
        <v>36.200000000000003</v>
      </c>
      <c r="J18">
        <v>28.1</v>
      </c>
      <c r="K18">
        <v>35.700000000000003</v>
      </c>
      <c r="L18">
        <v>45.2</v>
      </c>
      <c r="M18">
        <v>27.1</v>
      </c>
      <c r="N18">
        <v>27.7</v>
      </c>
    </row>
    <row r="19" spans="1:14" x14ac:dyDescent="0.45">
      <c r="A19" s="1">
        <v>1</v>
      </c>
      <c r="B19" t="s">
        <v>13</v>
      </c>
      <c r="C19">
        <v>103.95</v>
      </c>
      <c r="D19" s="5">
        <v>1.22</v>
      </c>
      <c r="E19" s="5">
        <f>Table1[[#This Row],[exPts]]/Table1[[#This Row],[matches]]</f>
        <v>1.1745348837209304</v>
      </c>
      <c r="F19">
        <v>105</v>
      </c>
      <c r="G19">
        <v>101.01</v>
      </c>
      <c r="H19">
        <v>86</v>
      </c>
      <c r="I19">
        <v>29.1</v>
      </c>
      <c r="J19">
        <v>34.9</v>
      </c>
      <c r="K19">
        <v>36</v>
      </c>
      <c r="L19">
        <v>44.6</v>
      </c>
      <c r="M19">
        <v>27</v>
      </c>
      <c r="N19">
        <v>28.3</v>
      </c>
    </row>
    <row r="20" spans="1:14" x14ac:dyDescent="0.45">
      <c r="A20" s="1">
        <v>42</v>
      </c>
      <c r="B20" t="s">
        <v>54</v>
      </c>
      <c r="C20">
        <v>103.8</v>
      </c>
      <c r="D20" s="5">
        <v>1.41</v>
      </c>
      <c r="E20" s="5">
        <f>Table1[[#This Row],[exPts]]/Table1[[#This Row],[matches]]</f>
        <v>1.3537837837837838</v>
      </c>
      <c r="F20">
        <v>52</v>
      </c>
      <c r="G20">
        <v>50.09</v>
      </c>
      <c r="H20">
        <v>37</v>
      </c>
      <c r="I20">
        <v>40.5</v>
      </c>
      <c r="J20">
        <v>18.899999999999999</v>
      </c>
      <c r="K20">
        <v>40.5</v>
      </c>
      <c r="L20">
        <v>44</v>
      </c>
      <c r="M20">
        <v>27.7</v>
      </c>
      <c r="N20">
        <v>28.3</v>
      </c>
    </row>
    <row r="21" spans="1:14" x14ac:dyDescent="0.45">
      <c r="A21" s="1">
        <v>39</v>
      </c>
      <c r="B21" t="s">
        <v>51</v>
      </c>
      <c r="C21">
        <v>102.7</v>
      </c>
      <c r="D21" s="5">
        <v>1.45</v>
      </c>
      <c r="E21" s="5">
        <f>Table1[[#This Row],[exPts]]/Table1[[#This Row],[matches]]</f>
        <v>1.4119999999999999</v>
      </c>
      <c r="F21">
        <v>58</v>
      </c>
      <c r="G21">
        <v>56.48</v>
      </c>
      <c r="H21">
        <v>40</v>
      </c>
      <c r="I21">
        <v>45</v>
      </c>
      <c r="J21">
        <v>10</v>
      </c>
      <c r="K21">
        <v>45</v>
      </c>
      <c r="L21">
        <v>44.9</v>
      </c>
      <c r="M21">
        <v>27.4</v>
      </c>
      <c r="N21">
        <v>27.7</v>
      </c>
    </row>
    <row r="22" spans="1:14" x14ac:dyDescent="0.45">
      <c r="A22" s="1">
        <v>15</v>
      </c>
      <c r="B22" t="s">
        <v>27</v>
      </c>
      <c r="C22">
        <v>101.95</v>
      </c>
      <c r="D22" s="5">
        <v>1.47</v>
      </c>
      <c r="E22" s="5">
        <f>Table1[[#This Row],[exPts]]/Table1[[#This Row],[matches]]</f>
        <v>1.4413605442176871</v>
      </c>
      <c r="F22">
        <v>216</v>
      </c>
      <c r="G22">
        <v>211.88</v>
      </c>
      <c r="H22">
        <v>147</v>
      </c>
      <c r="I22">
        <v>41.5</v>
      </c>
      <c r="J22">
        <v>22.4</v>
      </c>
      <c r="K22">
        <v>36.1</v>
      </c>
      <c r="L22">
        <v>46.2</v>
      </c>
      <c r="M22">
        <v>27</v>
      </c>
      <c r="N22">
        <v>26.8</v>
      </c>
    </row>
    <row r="23" spans="1:14" x14ac:dyDescent="0.45">
      <c r="A23" s="1">
        <v>5</v>
      </c>
      <c r="B23" t="s">
        <v>17</v>
      </c>
      <c r="C23">
        <v>101.91</v>
      </c>
      <c r="D23" s="5">
        <v>1.39</v>
      </c>
      <c r="E23" s="5">
        <f>Table1[[#This Row],[exPts]]/Table1[[#This Row],[matches]]</f>
        <v>1.3666836734693877</v>
      </c>
      <c r="F23">
        <v>273</v>
      </c>
      <c r="G23">
        <v>267.87</v>
      </c>
      <c r="H23">
        <v>196</v>
      </c>
      <c r="I23">
        <v>37.799999999999997</v>
      </c>
      <c r="J23">
        <v>26</v>
      </c>
      <c r="K23">
        <v>36.200000000000003</v>
      </c>
      <c r="L23">
        <v>45.5</v>
      </c>
      <c r="M23">
        <v>27</v>
      </c>
      <c r="N23">
        <v>27.5</v>
      </c>
    </row>
    <row r="24" spans="1:14" x14ac:dyDescent="0.45">
      <c r="A24" s="1">
        <v>28</v>
      </c>
      <c r="B24" t="s">
        <v>40</v>
      </c>
      <c r="C24">
        <v>101.74</v>
      </c>
      <c r="D24" s="5">
        <v>1.38</v>
      </c>
      <c r="E24" s="5">
        <f>Table1[[#This Row],[exPts]]/Table1[[#This Row],[matches]]</f>
        <v>1.3515000000000001</v>
      </c>
      <c r="F24">
        <v>55</v>
      </c>
      <c r="G24">
        <v>54.06</v>
      </c>
      <c r="H24">
        <v>40</v>
      </c>
      <c r="I24">
        <v>35</v>
      </c>
      <c r="J24">
        <v>32.5</v>
      </c>
      <c r="K24">
        <v>32.5</v>
      </c>
      <c r="L24">
        <v>48.9</v>
      </c>
      <c r="M24">
        <v>27.2</v>
      </c>
      <c r="N24">
        <v>23.9</v>
      </c>
    </row>
    <row r="25" spans="1:14" x14ac:dyDescent="0.45">
      <c r="A25" s="1">
        <v>16</v>
      </c>
      <c r="B25" t="s">
        <v>28</v>
      </c>
      <c r="C25">
        <v>101.58</v>
      </c>
      <c r="D25" s="5">
        <v>1.55</v>
      </c>
      <c r="E25" s="5">
        <f>Table1[[#This Row],[exPts]]/Table1[[#This Row],[matches]]</f>
        <v>1.521891891891892</v>
      </c>
      <c r="F25">
        <v>286</v>
      </c>
      <c r="G25">
        <v>281.55</v>
      </c>
      <c r="H25">
        <v>185</v>
      </c>
      <c r="I25">
        <v>43.2</v>
      </c>
      <c r="J25">
        <v>24.9</v>
      </c>
      <c r="K25">
        <v>31.9</v>
      </c>
      <c r="L25">
        <v>44.9</v>
      </c>
      <c r="M25">
        <v>26.8</v>
      </c>
      <c r="N25">
        <v>28.3</v>
      </c>
    </row>
    <row r="26" spans="1:14" x14ac:dyDescent="0.45">
      <c r="A26" s="1">
        <v>19</v>
      </c>
      <c r="B26" t="s">
        <v>31</v>
      </c>
      <c r="C26">
        <v>101.5</v>
      </c>
      <c r="D26" s="5">
        <v>1.37</v>
      </c>
      <c r="E26" s="5">
        <f>Table1[[#This Row],[exPts]]/Table1[[#This Row],[matches]]</f>
        <v>1.347079646017699</v>
      </c>
      <c r="F26">
        <v>309</v>
      </c>
      <c r="G26">
        <v>304.44</v>
      </c>
      <c r="H26">
        <v>226</v>
      </c>
      <c r="I26">
        <v>37.200000000000003</v>
      </c>
      <c r="J26">
        <v>25.2</v>
      </c>
      <c r="K26">
        <v>37.6</v>
      </c>
      <c r="L26">
        <v>45</v>
      </c>
      <c r="M26">
        <v>27.1</v>
      </c>
      <c r="N26">
        <v>27.9</v>
      </c>
    </row>
    <row r="27" spans="1:14" x14ac:dyDescent="0.45">
      <c r="A27" s="1">
        <v>7</v>
      </c>
      <c r="B27" t="s">
        <v>19</v>
      </c>
      <c r="C27">
        <v>100.54</v>
      </c>
      <c r="D27" s="5">
        <v>1.47</v>
      </c>
      <c r="E27" s="5">
        <f>Table1[[#This Row],[exPts]]/Table1[[#This Row],[matches]]</f>
        <v>1.4611504424778763</v>
      </c>
      <c r="F27">
        <v>166</v>
      </c>
      <c r="G27">
        <v>165.11</v>
      </c>
      <c r="H27">
        <v>113</v>
      </c>
      <c r="I27">
        <v>38.9</v>
      </c>
      <c r="J27">
        <v>30.1</v>
      </c>
      <c r="K27">
        <v>31</v>
      </c>
      <c r="L27">
        <v>45.5</v>
      </c>
      <c r="M27">
        <v>27.1</v>
      </c>
      <c r="N27">
        <v>27.5</v>
      </c>
    </row>
    <row r="28" spans="1:14" x14ac:dyDescent="0.45">
      <c r="A28" s="1">
        <v>0</v>
      </c>
      <c r="B28" t="s">
        <v>12</v>
      </c>
      <c r="C28">
        <v>100.25</v>
      </c>
      <c r="D28" s="5">
        <v>1.17</v>
      </c>
      <c r="E28" s="5">
        <f>Table1[[#This Row],[exPts]]/Table1[[#This Row],[matches]]</f>
        <v>1.1701923076923078</v>
      </c>
      <c r="F28">
        <v>61</v>
      </c>
      <c r="G28">
        <v>60.85</v>
      </c>
      <c r="H28">
        <v>52</v>
      </c>
      <c r="I28">
        <v>32.700000000000003</v>
      </c>
      <c r="J28">
        <v>19.2</v>
      </c>
      <c r="K28">
        <v>48.1</v>
      </c>
      <c r="L28">
        <v>44.6</v>
      </c>
      <c r="M28">
        <v>26.5</v>
      </c>
      <c r="N28">
        <v>28.9</v>
      </c>
    </row>
    <row r="29" spans="1:14" x14ac:dyDescent="0.45">
      <c r="A29" s="1">
        <v>44</v>
      </c>
      <c r="B29" t="s">
        <v>56</v>
      </c>
      <c r="C29">
        <v>100.19</v>
      </c>
      <c r="D29" s="5">
        <v>1.44</v>
      </c>
      <c r="E29" s="5">
        <f>Table1[[#This Row],[exPts]]/Table1[[#This Row],[matches]]</f>
        <v>1.4402531645569621</v>
      </c>
      <c r="F29">
        <v>114</v>
      </c>
      <c r="G29">
        <v>113.78</v>
      </c>
      <c r="H29">
        <v>79</v>
      </c>
      <c r="I29">
        <v>39.200000000000003</v>
      </c>
      <c r="J29">
        <v>26.6</v>
      </c>
      <c r="K29">
        <v>34.200000000000003</v>
      </c>
      <c r="L29">
        <v>46.6</v>
      </c>
      <c r="M29">
        <v>27.1</v>
      </c>
      <c r="N29">
        <v>26.3</v>
      </c>
    </row>
    <row r="30" spans="1:14" x14ac:dyDescent="0.45">
      <c r="A30" s="1">
        <v>32</v>
      </c>
      <c r="B30" t="s">
        <v>44</v>
      </c>
      <c r="C30">
        <v>99.55</v>
      </c>
      <c r="D30" s="5">
        <v>1.25</v>
      </c>
      <c r="E30" s="5">
        <f>Table1[[#This Row],[exPts]]/Table1[[#This Row],[matches]]</f>
        <v>1.2556395348837208</v>
      </c>
      <c r="F30">
        <v>215</v>
      </c>
      <c r="G30">
        <v>215.97</v>
      </c>
      <c r="H30">
        <v>172</v>
      </c>
      <c r="I30">
        <v>33.1</v>
      </c>
      <c r="J30">
        <v>25.6</v>
      </c>
      <c r="K30">
        <v>41.3</v>
      </c>
      <c r="L30">
        <v>45.4</v>
      </c>
      <c r="M30">
        <v>27.3</v>
      </c>
      <c r="N30">
        <v>27.3</v>
      </c>
    </row>
    <row r="31" spans="1:14" x14ac:dyDescent="0.45">
      <c r="A31" s="1">
        <v>45</v>
      </c>
      <c r="B31" t="s">
        <v>57</v>
      </c>
      <c r="C31">
        <v>99.28</v>
      </c>
      <c r="D31" s="5">
        <v>1.1000000000000001</v>
      </c>
      <c r="E31" s="5">
        <f>Table1[[#This Row],[exPts]]/Table1[[#This Row],[matches]]</f>
        <v>1.1048387096774193</v>
      </c>
      <c r="F31">
        <v>34</v>
      </c>
      <c r="G31">
        <v>34.25</v>
      </c>
      <c r="H31">
        <v>31</v>
      </c>
      <c r="I31">
        <v>19.399999999999999</v>
      </c>
      <c r="J31">
        <v>51.6</v>
      </c>
      <c r="K31">
        <v>29</v>
      </c>
      <c r="L31">
        <v>44.6</v>
      </c>
      <c r="M31">
        <v>26.9</v>
      </c>
      <c r="N31">
        <v>28.5</v>
      </c>
    </row>
    <row r="32" spans="1:14" x14ac:dyDescent="0.45">
      <c r="A32" s="1">
        <v>20</v>
      </c>
      <c r="B32" t="s">
        <v>32</v>
      </c>
      <c r="C32">
        <v>99.22</v>
      </c>
      <c r="D32" s="5">
        <v>1.1399999999999999</v>
      </c>
      <c r="E32" s="5">
        <f>Table1[[#This Row],[exPts]]/Table1[[#This Row],[matches]]</f>
        <v>1.151904761904762</v>
      </c>
      <c r="F32">
        <v>48</v>
      </c>
      <c r="G32">
        <v>48.38</v>
      </c>
      <c r="H32">
        <v>42</v>
      </c>
      <c r="I32">
        <v>23.8</v>
      </c>
      <c r="J32">
        <v>42.9</v>
      </c>
      <c r="K32">
        <v>33.299999999999997</v>
      </c>
      <c r="L32">
        <v>45.6</v>
      </c>
      <c r="M32">
        <v>26.9</v>
      </c>
      <c r="N32">
        <v>27.5</v>
      </c>
    </row>
    <row r="33" spans="1:14" x14ac:dyDescent="0.45">
      <c r="A33" s="1">
        <v>11</v>
      </c>
      <c r="B33" t="s">
        <v>23</v>
      </c>
      <c r="C33">
        <v>99.12</v>
      </c>
      <c r="D33" s="5">
        <v>1.25</v>
      </c>
      <c r="E33" s="5">
        <f>Table1[[#This Row],[exPts]]/Table1[[#This Row],[matches]]</f>
        <v>1.2582795698924731</v>
      </c>
      <c r="F33">
        <v>116</v>
      </c>
      <c r="G33">
        <v>117.02</v>
      </c>
      <c r="H33">
        <v>93</v>
      </c>
      <c r="I33">
        <v>29</v>
      </c>
      <c r="J33">
        <v>37.6</v>
      </c>
      <c r="K33">
        <v>33.299999999999997</v>
      </c>
      <c r="L33">
        <v>45.6</v>
      </c>
      <c r="M33">
        <v>27.5</v>
      </c>
      <c r="N33">
        <v>26.9</v>
      </c>
    </row>
    <row r="34" spans="1:14" x14ac:dyDescent="0.45">
      <c r="A34" s="1">
        <v>37</v>
      </c>
      <c r="B34" t="s">
        <v>49</v>
      </c>
      <c r="C34">
        <v>98.59</v>
      </c>
      <c r="D34" s="5">
        <v>1.24</v>
      </c>
      <c r="E34" s="5">
        <f>Table1[[#This Row],[exPts]]/Table1[[#This Row],[matches]]</f>
        <v>1.255125</v>
      </c>
      <c r="F34">
        <v>99</v>
      </c>
      <c r="G34">
        <v>100.41</v>
      </c>
      <c r="H34">
        <v>80</v>
      </c>
      <c r="I34">
        <v>32.5</v>
      </c>
      <c r="J34">
        <v>26.2</v>
      </c>
      <c r="K34">
        <v>41.2</v>
      </c>
      <c r="L34">
        <v>46.1</v>
      </c>
      <c r="M34">
        <v>27</v>
      </c>
      <c r="N34">
        <v>26.9</v>
      </c>
    </row>
    <row r="35" spans="1:14" x14ac:dyDescent="0.45">
      <c r="A35" s="1">
        <v>40</v>
      </c>
      <c r="B35" t="s">
        <v>52</v>
      </c>
      <c r="C35">
        <v>98</v>
      </c>
      <c r="D35" s="5">
        <v>1.36</v>
      </c>
      <c r="E35" s="5">
        <f>Table1[[#This Row],[exPts]]/Table1[[#This Row],[matches]]</f>
        <v>1.3914545454545455</v>
      </c>
      <c r="F35">
        <v>75</v>
      </c>
      <c r="G35">
        <v>76.53</v>
      </c>
      <c r="H35">
        <v>55</v>
      </c>
      <c r="I35">
        <v>36.4</v>
      </c>
      <c r="J35">
        <v>27.3</v>
      </c>
      <c r="K35">
        <v>36.4</v>
      </c>
      <c r="L35">
        <v>45.9</v>
      </c>
      <c r="M35">
        <v>27.3</v>
      </c>
      <c r="N35">
        <v>26.7</v>
      </c>
    </row>
    <row r="36" spans="1:14" x14ac:dyDescent="0.45">
      <c r="A36" s="1">
        <v>30</v>
      </c>
      <c r="B36" t="s">
        <v>42</v>
      </c>
      <c r="C36">
        <v>97.18</v>
      </c>
      <c r="D36" s="5">
        <v>1.36</v>
      </c>
      <c r="E36" s="5">
        <f>Table1[[#This Row],[exPts]]/Table1[[#This Row],[matches]]</f>
        <v>1.395</v>
      </c>
      <c r="F36">
        <v>141</v>
      </c>
      <c r="G36">
        <v>145.08000000000001</v>
      </c>
      <c r="H36">
        <v>104</v>
      </c>
      <c r="I36">
        <v>33.700000000000003</v>
      </c>
      <c r="J36">
        <v>34.6</v>
      </c>
      <c r="K36">
        <v>31.7</v>
      </c>
      <c r="L36">
        <v>45</v>
      </c>
      <c r="M36">
        <v>27.4</v>
      </c>
      <c r="N36">
        <v>27.6</v>
      </c>
    </row>
    <row r="37" spans="1:14" x14ac:dyDescent="0.45">
      <c r="A37" s="1">
        <v>36</v>
      </c>
      <c r="B37" t="s">
        <v>48</v>
      </c>
      <c r="C37">
        <v>96.74</v>
      </c>
      <c r="D37" s="5">
        <v>1.1399999999999999</v>
      </c>
      <c r="E37" s="5">
        <f>Table1[[#This Row],[exPts]]/Table1[[#This Row],[matches]]</f>
        <v>1.1740000000000002</v>
      </c>
      <c r="F37">
        <v>159</v>
      </c>
      <c r="G37">
        <v>164.36</v>
      </c>
      <c r="H37">
        <v>140</v>
      </c>
      <c r="I37">
        <v>27.9</v>
      </c>
      <c r="J37">
        <v>30</v>
      </c>
      <c r="K37">
        <v>42.1</v>
      </c>
      <c r="L37">
        <v>46.2</v>
      </c>
      <c r="M37">
        <v>27</v>
      </c>
      <c r="N37">
        <v>26.8</v>
      </c>
    </row>
    <row r="38" spans="1:14" x14ac:dyDescent="0.45">
      <c r="A38" s="1">
        <v>33</v>
      </c>
      <c r="B38" t="s">
        <v>45</v>
      </c>
      <c r="C38">
        <v>96.31</v>
      </c>
      <c r="D38" s="5">
        <v>1.39</v>
      </c>
      <c r="E38" s="5">
        <f>Table1[[#This Row],[exPts]]/Table1[[#This Row],[matches]]</f>
        <v>1.4422222222222223</v>
      </c>
      <c r="F38">
        <v>50</v>
      </c>
      <c r="G38">
        <v>51.92</v>
      </c>
      <c r="H38">
        <v>36</v>
      </c>
      <c r="I38">
        <v>33.299999999999997</v>
      </c>
      <c r="J38">
        <v>38.9</v>
      </c>
      <c r="K38">
        <v>27.8</v>
      </c>
      <c r="L38">
        <v>42.4</v>
      </c>
      <c r="M38">
        <v>27.9</v>
      </c>
      <c r="N38">
        <v>29.8</v>
      </c>
    </row>
    <row r="39" spans="1:14" x14ac:dyDescent="0.45">
      <c r="A39" s="1">
        <v>38</v>
      </c>
      <c r="B39" t="s">
        <v>50</v>
      </c>
      <c r="C39">
        <v>95.84</v>
      </c>
      <c r="D39" s="5">
        <v>1.1599999999999999</v>
      </c>
      <c r="E39" s="5">
        <f>Table1[[#This Row],[exPts]]/Table1[[#This Row],[matches]]</f>
        <v>1.2064062499999999</v>
      </c>
      <c r="F39">
        <v>74</v>
      </c>
      <c r="G39">
        <v>77.209999999999994</v>
      </c>
      <c r="H39">
        <v>64</v>
      </c>
      <c r="I39">
        <v>29.7</v>
      </c>
      <c r="J39">
        <v>26.6</v>
      </c>
      <c r="K39">
        <v>43.8</v>
      </c>
      <c r="L39">
        <v>44.2</v>
      </c>
      <c r="M39">
        <v>27.2</v>
      </c>
      <c r="N39">
        <v>28.7</v>
      </c>
    </row>
    <row r="40" spans="1:14" x14ac:dyDescent="0.45">
      <c r="A40" s="1">
        <v>22</v>
      </c>
      <c r="B40" t="s">
        <v>34</v>
      </c>
      <c r="C40">
        <v>95.22</v>
      </c>
      <c r="D40" s="5">
        <v>1.2</v>
      </c>
      <c r="E40" s="5">
        <f>Table1[[#This Row],[exPts]]/Table1[[#This Row],[matches]]</f>
        <v>1.2574999999999998</v>
      </c>
      <c r="F40">
        <v>91</v>
      </c>
      <c r="G40">
        <v>95.57</v>
      </c>
      <c r="H40">
        <v>76</v>
      </c>
      <c r="I40">
        <v>34.200000000000003</v>
      </c>
      <c r="J40">
        <v>17.100000000000001</v>
      </c>
      <c r="K40">
        <v>48.7</v>
      </c>
      <c r="L40">
        <v>44.6</v>
      </c>
      <c r="M40">
        <v>27</v>
      </c>
      <c r="N40">
        <v>28.4</v>
      </c>
    </row>
    <row r="41" spans="1:14" x14ac:dyDescent="0.45">
      <c r="A41" s="1">
        <v>35</v>
      </c>
      <c r="B41" t="s">
        <v>47</v>
      </c>
      <c r="C41">
        <v>95.2</v>
      </c>
      <c r="D41" s="5">
        <v>1.29</v>
      </c>
      <c r="E41" s="5">
        <f>Table1[[#This Row],[exPts]]/Table1[[#This Row],[matches]]</f>
        <v>1.3599107142857143</v>
      </c>
      <c r="F41">
        <v>145</v>
      </c>
      <c r="G41">
        <v>152.31</v>
      </c>
      <c r="H41">
        <v>112</v>
      </c>
      <c r="I41">
        <v>33.9</v>
      </c>
      <c r="J41">
        <v>27.7</v>
      </c>
      <c r="K41">
        <v>38.4</v>
      </c>
      <c r="L41">
        <v>44.6</v>
      </c>
      <c r="M41">
        <v>27</v>
      </c>
      <c r="N41">
        <v>28.5</v>
      </c>
    </row>
    <row r="42" spans="1:14" x14ac:dyDescent="0.45">
      <c r="A42" s="1">
        <v>34</v>
      </c>
      <c r="B42" t="s">
        <v>46</v>
      </c>
      <c r="C42">
        <v>94.82</v>
      </c>
      <c r="D42" s="5">
        <v>1.08</v>
      </c>
      <c r="E42" s="5">
        <f>Table1[[#This Row],[exPts]]/Table1[[#This Row],[matches]]</f>
        <v>1.1378947368421053</v>
      </c>
      <c r="F42">
        <v>41</v>
      </c>
      <c r="G42">
        <v>43.24</v>
      </c>
      <c r="H42">
        <v>38</v>
      </c>
      <c r="I42">
        <v>26.3</v>
      </c>
      <c r="J42">
        <v>28.9</v>
      </c>
      <c r="K42">
        <v>44.7</v>
      </c>
      <c r="L42">
        <v>47.4</v>
      </c>
      <c r="M42">
        <v>26.8</v>
      </c>
      <c r="N42">
        <v>25.8</v>
      </c>
    </row>
    <row r="43" spans="1:14" x14ac:dyDescent="0.45">
      <c r="A43" s="1">
        <v>27</v>
      </c>
      <c r="B43" t="s">
        <v>39</v>
      </c>
      <c r="C43">
        <v>93.03</v>
      </c>
      <c r="D43" s="5">
        <v>1.3</v>
      </c>
      <c r="E43" s="5">
        <f>Table1[[#This Row],[exPts]]/Table1[[#This Row],[matches]]</f>
        <v>1.3973333333333333</v>
      </c>
      <c r="F43">
        <v>39</v>
      </c>
      <c r="G43">
        <v>41.92</v>
      </c>
      <c r="H43">
        <v>30</v>
      </c>
      <c r="I43">
        <v>33.299999999999997</v>
      </c>
      <c r="J43">
        <v>30</v>
      </c>
      <c r="K43">
        <v>36.700000000000003</v>
      </c>
      <c r="L43">
        <v>44.7</v>
      </c>
      <c r="M43">
        <v>27.2</v>
      </c>
      <c r="N43">
        <v>28.1</v>
      </c>
    </row>
    <row r="44" spans="1:14" x14ac:dyDescent="0.45">
      <c r="A44" s="1">
        <v>21</v>
      </c>
      <c r="B44" t="s">
        <v>33</v>
      </c>
      <c r="C44">
        <v>92.41</v>
      </c>
      <c r="D44" s="5">
        <v>1.24</v>
      </c>
      <c r="E44" s="5">
        <f>Table1[[#This Row],[exPts]]/Table1[[#This Row],[matches]]</f>
        <v>1.3368627450980393</v>
      </c>
      <c r="F44">
        <v>63</v>
      </c>
      <c r="G44">
        <v>68.180000000000007</v>
      </c>
      <c r="H44">
        <v>51</v>
      </c>
      <c r="I44">
        <v>31.4</v>
      </c>
      <c r="J44">
        <v>29.4</v>
      </c>
      <c r="K44">
        <v>39.200000000000003</v>
      </c>
      <c r="L44">
        <v>46.2</v>
      </c>
      <c r="M44">
        <v>26.7</v>
      </c>
      <c r="N44">
        <v>27</v>
      </c>
    </row>
    <row r="45" spans="1:14" x14ac:dyDescent="0.45">
      <c r="A45" s="1">
        <v>41</v>
      </c>
      <c r="B45" t="s">
        <v>53</v>
      </c>
      <c r="C45">
        <v>90.23</v>
      </c>
      <c r="D45" s="5">
        <v>1.1499999999999999</v>
      </c>
      <c r="E45" s="5">
        <f>Table1[[#This Row],[exPts]]/Table1[[#This Row],[matches]]</f>
        <v>1.2788461538461537</v>
      </c>
      <c r="F45">
        <v>60</v>
      </c>
      <c r="G45">
        <v>66.5</v>
      </c>
      <c r="H45">
        <v>52</v>
      </c>
      <c r="I45">
        <v>30.8</v>
      </c>
      <c r="J45">
        <v>23.1</v>
      </c>
      <c r="K45">
        <v>46.2</v>
      </c>
      <c r="L45">
        <v>43.8</v>
      </c>
      <c r="M45">
        <v>27.7</v>
      </c>
      <c r="N45">
        <v>28.5</v>
      </c>
    </row>
    <row r="46" spans="1:14" x14ac:dyDescent="0.45">
      <c r="A46" s="1">
        <v>31</v>
      </c>
      <c r="B46" t="s">
        <v>43</v>
      </c>
      <c r="C46">
        <v>90.04</v>
      </c>
      <c r="D46" s="5">
        <v>1.1000000000000001</v>
      </c>
      <c r="E46" s="5">
        <f>Table1[[#This Row],[exPts]]/Table1[[#This Row],[matches]]</f>
        <v>1.2192391304347827</v>
      </c>
      <c r="F46">
        <v>101</v>
      </c>
      <c r="G46">
        <v>112.17</v>
      </c>
      <c r="H46">
        <v>92</v>
      </c>
      <c r="I46">
        <v>27.2</v>
      </c>
      <c r="J46">
        <v>28.3</v>
      </c>
      <c r="K46">
        <v>44.6</v>
      </c>
      <c r="L46">
        <v>46.1</v>
      </c>
      <c r="M46">
        <v>27.1</v>
      </c>
      <c r="N46">
        <v>26.8</v>
      </c>
    </row>
    <row r="47" spans="1:14" x14ac:dyDescent="0.45">
      <c r="A47" s="1">
        <v>47</v>
      </c>
      <c r="B47" t="s">
        <v>59</v>
      </c>
      <c r="C47">
        <v>85.72</v>
      </c>
      <c r="D47" s="5">
        <v>1.03</v>
      </c>
      <c r="E47" s="5">
        <f>Table1[[#This Row],[exPts]]/Table1[[#This Row],[matches]]</f>
        <v>1.2056666666666667</v>
      </c>
      <c r="F47">
        <v>31</v>
      </c>
      <c r="G47">
        <v>36.17</v>
      </c>
      <c r="H47">
        <v>30</v>
      </c>
      <c r="I47">
        <v>20</v>
      </c>
      <c r="J47">
        <v>43.3</v>
      </c>
      <c r="K47">
        <v>36.700000000000003</v>
      </c>
      <c r="L47">
        <v>48</v>
      </c>
      <c r="M47">
        <v>26.5</v>
      </c>
      <c r="N47">
        <v>25.5</v>
      </c>
    </row>
    <row r="48" spans="1:14" x14ac:dyDescent="0.45">
      <c r="A48" s="1">
        <v>2</v>
      </c>
      <c r="B48" t="s">
        <v>14</v>
      </c>
      <c r="C48">
        <v>84.44</v>
      </c>
      <c r="D48" s="5">
        <v>0.97</v>
      </c>
      <c r="E48" s="5">
        <f>Table1[[#This Row],[exPts]]/Table1[[#This Row],[matches]]</f>
        <v>1.1454098360655738</v>
      </c>
      <c r="F48">
        <v>59</v>
      </c>
      <c r="G48">
        <v>69.87</v>
      </c>
      <c r="H48">
        <v>61</v>
      </c>
      <c r="I48">
        <v>26.2</v>
      </c>
      <c r="J48">
        <v>18</v>
      </c>
      <c r="K48">
        <v>55.7</v>
      </c>
      <c r="L48">
        <v>44.4</v>
      </c>
      <c r="M48">
        <v>26.9</v>
      </c>
      <c r="N48">
        <v>28.7</v>
      </c>
    </row>
    <row r="49" spans="1:14" x14ac:dyDescent="0.45">
      <c r="A49" s="1">
        <v>43</v>
      </c>
      <c r="B49" t="s">
        <v>55</v>
      </c>
      <c r="C49">
        <v>78.239999999999995</v>
      </c>
      <c r="D49" s="5">
        <v>0.97</v>
      </c>
      <c r="E49" s="5">
        <f>Table1[[#This Row],[exPts]]/Table1[[#This Row],[matches]]</f>
        <v>1.2453846153846153</v>
      </c>
      <c r="F49">
        <v>38</v>
      </c>
      <c r="G49">
        <v>48.57</v>
      </c>
      <c r="H49">
        <v>39</v>
      </c>
      <c r="I49">
        <v>23.1</v>
      </c>
      <c r="J49">
        <v>28.2</v>
      </c>
      <c r="K49">
        <v>48.7</v>
      </c>
      <c r="L49">
        <v>45.1</v>
      </c>
      <c r="M49">
        <v>27.5</v>
      </c>
      <c r="N49">
        <v>27.5</v>
      </c>
    </row>
  </sheetData>
  <conditionalFormatting sqref="C2:C4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E49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0AED8-7B14-41F6-95DF-AF90C6D23A49}">
  <dimension ref="A1:C49"/>
  <sheetViews>
    <sheetView topLeftCell="A15" workbookViewId="0">
      <selection activeCell="B1" sqref="B1:C49"/>
    </sheetView>
  </sheetViews>
  <sheetFormatPr defaultRowHeight="14.25" x14ac:dyDescent="0.45"/>
  <cols>
    <col min="1" max="1" width="20.6640625" bestFit="1" customWidth="1"/>
  </cols>
  <sheetData>
    <row r="1" spans="1:3" x14ac:dyDescent="0.45">
      <c r="A1" t="s">
        <v>0</v>
      </c>
      <c r="B1" t="s">
        <v>2</v>
      </c>
      <c r="C1" t="s">
        <v>65</v>
      </c>
    </row>
    <row r="2" spans="1:3" x14ac:dyDescent="0.45">
      <c r="A2" t="s">
        <v>18</v>
      </c>
      <c r="B2">
        <v>1.76</v>
      </c>
      <c r="C2" s="4">
        <v>1.5548484848484849</v>
      </c>
    </row>
    <row r="3" spans="1:3" x14ac:dyDescent="0.45">
      <c r="A3" t="s">
        <v>20</v>
      </c>
      <c r="B3">
        <v>1.68</v>
      </c>
      <c r="C3" s="4">
        <v>1.6160410557184752</v>
      </c>
    </row>
    <row r="4" spans="1:3" x14ac:dyDescent="0.45">
      <c r="A4" t="s">
        <v>21</v>
      </c>
      <c r="B4">
        <v>1.66</v>
      </c>
      <c r="C4" s="4">
        <v>1.5443223443223444</v>
      </c>
    </row>
    <row r="5" spans="1:3" x14ac:dyDescent="0.45">
      <c r="A5" t="s">
        <v>16</v>
      </c>
      <c r="B5">
        <v>1.65</v>
      </c>
      <c r="C5" s="4">
        <v>1.542674418604651</v>
      </c>
    </row>
    <row r="6" spans="1:3" x14ac:dyDescent="0.45">
      <c r="A6" t="s">
        <v>30</v>
      </c>
      <c r="B6">
        <v>1.57</v>
      </c>
      <c r="C6" s="4">
        <v>1.4894827586206898</v>
      </c>
    </row>
    <row r="7" spans="1:3" x14ac:dyDescent="0.45">
      <c r="A7" t="s">
        <v>28</v>
      </c>
      <c r="B7">
        <v>1.55</v>
      </c>
      <c r="C7" s="4">
        <v>1.521891891891892</v>
      </c>
    </row>
    <row r="8" spans="1:3" x14ac:dyDescent="0.45">
      <c r="A8" t="s">
        <v>37</v>
      </c>
      <c r="B8">
        <v>1.53</v>
      </c>
      <c r="C8" s="4">
        <v>1.4204672897196262</v>
      </c>
    </row>
    <row r="9" spans="1:3" x14ac:dyDescent="0.45">
      <c r="A9" t="s">
        <v>25</v>
      </c>
      <c r="B9">
        <v>1.53</v>
      </c>
      <c r="C9" s="4">
        <v>1.4073529411764707</v>
      </c>
    </row>
    <row r="10" spans="1:3" x14ac:dyDescent="0.45">
      <c r="A10" t="s">
        <v>22</v>
      </c>
      <c r="B10">
        <v>1.51</v>
      </c>
      <c r="C10" s="4">
        <v>1.3606837606837605</v>
      </c>
    </row>
    <row r="11" spans="1:3" x14ac:dyDescent="0.45">
      <c r="A11" t="s">
        <v>24</v>
      </c>
      <c r="B11">
        <v>1.5</v>
      </c>
      <c r="C11" s="4">
        <v>1.3915573770491805</v>
      </c>
    </row>
    <row r="12" spans="1:3" x14ac:dyDescent="0.45">
      <c r="A12" t="s">
        <v>58</v>
      </c>
      <c r="B12">
        <v>1.5</v>
      </c>
      <c r="C12" s="4">
        <v>1.3663157894736842</v>
      </c>
    </row>
    <row r="13" spans="1:3" x14ac:dyDescent="0.45">
      <c r="A13" t="s">
        <v>19</v>
      </c>
      <c r="B13">
        <v>1.47</v>
      </c>
      <c r="C13" s="4">
        <v>1.4611504424778763</v>
      </c>
    </row>
    <row r="14" spans="1:3" x14ac:dyDescent="0.45">
      <c r="A14" t="s">
        <v>27</v>
      </c>
      <c r="B14">
        <v>1.47</v>
      </c>
      <c r="C14" s="4">
        <v>1.4413605442176871</v>
      </c>
    </row>
    <row r="15" spans="1:3" x14ac:dyDescent="0.45">
      <c r="A15" t="s">
        <v>51</v>
      </c>
      <c r="B15">
        <v>1.45</v>
      </c>
      <c r="C15" s="4">
        <v>1.4119999999999999</v>
      </c>
    </row>
    <row r="16" spans="1:3" x14ac:dyDescent="0.45">
      <c r="A16" t="s">
        <v>56</v>
      </c>
      <c r="B16">
        <v>1.44</v>
      </c>
      <c r="C16" s="4">
        <v>1.4402531645569621</v>
      </c>
    </row>
    <row r="17" spans="1:3" x14ac:dyDescent="0.45">
      <c r="A17" t="s">
        <v>54</v>
      </c>
      <c r="B17">
        <v>1.41</v>
      </c>
      <c r="C17" s="4">
        <v>1.3537837837837838</v>
      </c>
    </row>
    <row r="18" spans="1:3" x14ac:dyDescent="0.45">
      <c r="A18" t="s">
        <v>29</v>
      </c>
      <c r="B18">
        <v>1.41</v>
      </c>
      <c r="C18" s="4">
        <v>1.3448295454545454</v>
      </c>
    </row>
    <row r="19" spans="1:3" x14ac:dyDescent="0.45">
      <c r="A19" t="s">
        <v>26</v>
      </c>
      <c r="B19">
        <v>1.41</v>
      </c>
      <c r="C19" s="4">
        <v>1.32</v>
      </c>
    </row>
    <row r="20" spans="1:3" x14ac:dyDescent="0.45">
      <c r="A20" t="s">
        <v>45</v>
      </c>
      <c r="B20">
        <v>1.39</v>
      </c>
      <c r="C20" s="4">
        <v>1.4422222222222223</v>
      </c>
    </row>
    <row r="21" spans="1:3" x14ac:dyDescent="0.45">
      <c r="A21" t="s">
        <v>17</v>
      </c>
      <c r="B21">
        <v>1.39</v>
      </c>
      <c r="C21" s="4">
        <v>1.3666836734693877</v>
      </c>
    </row>
    <row r="22" spans="1:3" x14ac:dyDescent="0.45">
      <c r="A22" t="s">
        <v>41</v>
      </c>
      <c r="B22">
        <v>1.39</v>
      </c>
      <c r="C22" s="4">
        <v>1.3302631578947368</v>
      </c>
    </row>
    <row r="23" spans="1:3" x14ac:dyDescent="0.45">
      <c r="A23" t="s">
        <v>40</v>
      </c>
      <c r="B23">
        <v>1.38</v>
      </c>
      <c r="C23" s="4">
        <v>1.3515000000000001</v>
      </c>
    </row>
    <row r="24" spans="1:3" x14ac:dyDescent="0.45">
      <c r="A24" t="s">
        <v>36</v>
      </c>
      <c r="B24">
        <v>1.38</v>
      </c>
      <c r="C24" s="4">
        <v>1.2239024390243902</v>
      </c>
    </row>
    <row r="25" spans="1:3" x14ac:dyDescent="0.45">
      <c r="A25" t="s">
        <v>31</v>
      </c>
      <c r="B25">
        <v>1.37</v>
      </c>
      <c r="C25" s="4">
        <v>1.347079646017699</v>
      </c>
    </row>
    <row r="26" spans="1:3" x14ac:dyDescent="0.45">
      <c r="A26" t="s">
        <v>35</v>
      </c>
      <c r="B26">
        <v>1.37</v>
      </c>
      <c r="C26" s="4">
        <v>1.3147236180904522</v>
      </c>
    </row>
    <row r="27" spans="1:3" x14ac:dyDescent="0.45">
      <c r="A27" t="s">
        <v>15</v>
      </c>
      <c r="B27">
        <v>1.37</v>
      </c>
      <c r="C27" s="4">
        <v>1.3072857142857144</v>
      </c>
    </row>
    <row r="28" spans="1:3" x14ac:dyDescent="0.45">
      <c r="A28" t="s">
        <v>42</v>
      </c>
      <c r="B28">
        <v>1.36</v>
      </c>
      <c r="C28" s="4">
        <v>1.395</v>
      </c>
    </row>
    <row r="29" spans="1:3" x14ac:dyDescent="0.45">
      <c r="A29" t="s">
        <v>52</v>
      </c>
      <c r="B29">
        <v>1.36</v>
      </c>
      <c r="C29" s="4">
        <v>1.3914545454545455</v>
      </c>
    </row>
    <row r="30" spans="1:3" x14ac:dyDescent="0.45">
      <c r="A30" t="s">
        <v>38</v>
      </c>
      <c r="B30">
        <v>1.32</v>
      </c>
      <c r="C30" s="4">
        <v>1.2482</v>
      </c>
    </row>
    <row r="31" spans="1:3" x14ac:dyDescent="0.45">
      <c r="A31" t="s">
        <v>39</v>
      </c>
      <c r="B31">
        <v>1.3</v>
      </c>
      <c r="C31" s="4">
        <v>1.3973333333333333</v>
      </c>
    </row>
    <row r="32" spans="1:3" x14ac:dyDescent="0.45">
      <c r="A32" t="s">
        <v>47</v>
      </c>
      <c r="B32">
        <v>1.29</v>
      </c>
      <c r="C32" s="4">
        <v>1.3599107142857143</v>
      </c>
    </row>
    <row r="33" spans="1:3" x14ac:dyDescent="0.45">
      <c r="A33" t="s">
        <v>23</v>
      </c>
      <c r="B33">
        <v>1.25</v>
      </c>
      <c r="C33" s="4">
        <v>1.2582795698924731</v>
      </c>
    </row>
    <row r="34" spans="1:3" x14ac:dyDescent="0.45">
      <c r="A34" t="s">
        <v>44</v>
      </c>
      <c r="B34">
        <v>1.25</v>
      </c>
      <c r="C34" s="4">
        <v>1.2556395348837208</v>
      </c>
    </row>
    <row r="35" spans="1:3" x14ac:dyDescent="0.45">
      <c r="A35" t="s">
        <v>33</v>
      </c>
      <c r="B35">
        <v>1.24</v>
      </c>
      <c r="C35" s="4">
        <v>1.3368627450980393</v>
      </c>
    </row>
    <row r="36" spans="1:3" x14ac:dyDescent="0.45">
      <c r="A36" t="s">
        <v>49</v>
      </c>
      <c r="B36">
        <v>1.24</v>
      </c>
      <c r="C36" s="4">
        <v>1.255125</v>
      </c>
    </row>
    <row r="37" spans="1:3" x14ac:dyDescent="0.45">
      <c r="A37" t="s">
        <v>13</v>
      </c>
      <c r="B37">
        <v>1.22</v>
      </c>
      <c r="C37" s="4">
        <v>1.1745348837209304</v>
      </c>
    </row>
    <row r="38" spans="1:3" x14ac:dyDescent="0.45">
      <c r="A38" t="s">
        <v>34</v>
      </c>
      <c r="B38">
        <v>1.2</v>
      </c>
      <c r="C38" s="4">
        <v>1.2574999999999998</v>
      </c>
    </row>
    <row r="39" spans="1:3" x14ac:dyDescent="0.45">
      <c r="A39" t="s">
        <v>12</v>
      </c>
      <c r="B39">
        <v>1.17</v>
      </c>
      <c r="C39" s="4">
        <v>1.1701923076923078</v>
      </c>
    </row>
    <row r="40" spans="1:3" x14ac:dyDescent="0.45">
      <c r="A40" t="s">
        <v>50</v>
      </c>
      <c r="B40">
        <v>1.1599999999999999</v>
      </c>
      <c r="C40" s="4">
        <v>1.2064062499999999</v>
      </c>
    </row>
    <row r="41" spans="1:3" x14ac:dyDescent="0.45">
      <c r="A41" t="s">
        <v>53</v>
      </c>
      <c r="B41">
        <v>1.1499999999999999</v>
      </c>
      <c r="C41" s="4">
        <v>1.2788461538461537</v>
      </c>
    </row>
    <row r="42" spans="1:3" x14ac:dyDescent="0.45">
      <c r="A42" t="s">
        <v>48</v>
      </c>
      <c r="B42">
        <v>1.1399999999999999</v>
      </c>
      <c r="C42" s="4">
        <v>1.1740000000000002</v>
      </c>
    </row>
    <row r="43" spans="1:3" x14ac:dyDescent="0.45">
      <c r="A43" t="s">
        <v>32</v>
      </c>
      <c r="B43">
        <v>1.1399999999999999</v>
      </c>
      <c r="C43" s="4">
        <v>1.151904761904762</v>
      </c>
    </row>
    <row r="44" spans="1:3" x14ac:dyDescent="0.45">
      <c r="A44" t="s">
        <v>43</v>
      </c>
      <c r="B44">
        <v>1.1000000000000001</v>
      </c>
      <c r="C44" s="4">
        <v>1.2192391304347827</v>
      </c>
    </row>
    <row r="45" spans="1:3" x14ac:dyDescent="0.45">
      <c r="A45" t="s">
        <v>57</v>
      </c>
      <c r="B45">
        <v>1.1000000000000001</v>
      </c>
      <c r="C45" s="4">
        <v>1.1048387096774193</v>
      </c>
    </row>
    <row r="46" spans="1:3" x14ac:dyDescent="0.45">
      <c r="A46" t="s">
        <v>46</v>
      </c>
      <c r="B46">
        <v>1.08</v>
      </c>
      <c r="C46" s="4">
        <v>1.1378947368421053</v>
      </c>
    </row>
    <row r="47" spans="1:3" x14ac:dyDescent="0.45">
      <c r="A47" t="s">
        <v>59</v>
      </c>
      <c r="B47">
        <v>1.03</v>
      </c>
      <c r="C47" s="4">
        <v>1.2056666666666667</v>
      </c>
    </row>
    <row r="48" spans="1:3" x14ac:dyDescent="0.45">
      <c r="A48" t="s">
        <v>55</v>
      </c>
      <c r="B48">
        <v>0.97</v>
      </c>
      <c r="C48" s="4">
        <v>1.2453846153846153</v>
      </c>
    </row>
    <row r="49" spans="1:3" x14ac:dyDescent="0.45">
      <c r="A49" t="s">
        <v>14</v>
      </c>
      <c r="B49">
        <v>0.97</v>
      </c>
      <c r="C49" s="4">
        <v>1.1454098360655738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Jaime Eduardo González Meléndez</cp:lastModifiedBy>
  <dcterms:created xsi:type="dcterms:W3CDTF">2020-09-28T19:55:37Z</dcterms:created>
  <dcterms:modified xsi:type="dcterms:W3CDTF">2020-09-29T02:55:22Z</dcterms:modified>
</cp:coreProperties>
</file>