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ropbox\La Cima del Éxito\Futbol\Experimento\"/>
    </mc:Choice>
  </mc:AlternateContent>
  <xr:revisionPtr revIDLastSave="0" documentId="13_ncr:1_{1D8C83EC-9AAD-452A-B380-CDAB9ED37AD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E0_2020_2021_january" sheetId="1" r:id="rId1"/>
    <sheet name="Partidos_pendiente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0" i="2" l="1"/>
  <c r="W5" i="3"/>
  <c r="W10" i="3"/>
  <c r="W15" i="3"/>
  <c r="T17" i="3"/>
  <c r="U15" i="3" s="1"/>
  <c r="S17" i="3"/>
  <c r="R17" i="3"/>
  <c r="T12" i="3"/>
  <c r="S12" i="3"/>
  <c r="U10" i="3" s="1"/>
  <c r="R12" i="3"/>
  <c r="S7" i="3"/>
  <c r="T7" i="3"/>
  <c r="R7" i="3"/>
  <c r="U5" i="3" s="1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3" i="3"/>
  <c r="H10" i="3"/>
  <c r="K10" i="3" s="1"/>
  <c r="I10" i="3"/>
  <c r="J10" i="3"/>
  <c r="H11" i="3"/>
  <c r="I11" i="3"/>
  <c r="J11" i="3"/>
  <c r="K11" i="3"/>
  <c r="H12" i="3"/>
  <c r="K12" i="3" s="1"/>
  <c r="I12" i="3"/>
  <c r="J12" i="3"/>
  <c r="H13" i="3"/>
  <c r="I13" i="3"/>
  <c r="J13" i="3"/>
  <c r="K13" i="3" s="1"/>
  <c r="H14" i="3"/>
  <c r="K14" i="3" s="1"/>
  <c r="I14" i="3"/>
  <c r="J14" i="3"/>
  <c r="H15" i="3"/>
  <c r="I15" i="3"/>
  <c r="J15" i="3"/>
  <c r="K15" i="3"/>
  <c r="H16" i="3"/>
  <c r="K16" i="3" s="1"/>
  <c r="I16" i="3"/>
  <c r="J16" i="3"/>
  <c r="H17" i="3"/>
  <c r="I17" i="3"/>
  <c r="J17" i="3"/>
  <c r="K17" i="3"/>
  <c r="H4" i="3"/>
  <c r="K4" i="3" s="1"/>
  <c r="I4" i="3"/>
  <c r="J4" i="3"/>
  <c r="H5" i="3"/>
  <c r="K5" i="3" s="1"/>
  <c r="I5" i="3"/>
  <c r="J5" i="3"/>
  <c r="H6" i="3"/>
  <c r="K6" i="3" s="1"/>
  <c r="I6" i="3"/>
  <c r="J6" i="3"/>
  <c r="H7" i="3"/>
  <c r="K7" i="3" s="1"/>
  <c r="I7" i="3"/>
  <c r="J7" i="3"/>
  <c r="H8" i="3"/>
  <c r="I8" i="3"/>
  <c r="J8" i="3"/>
  <c r="K8" i="3"/>
  <c r="H9" i="3"/>
  <c r="K9" i="3" s="1"/>
  <c r="I9" i="3"/>
  <c r="J9" i="3"/>
  <c r="K3" i="3"/>
  <c r="I3" i="3"/>
  <c r="J3" i="3"/>
  <c r="H3" i="3"/>
</calcChain>
</file>

<file path=xl/sharedStrings.xml><?xml version="1.0" encoding="utf-8"?>
<sst xmlns="http://schemas.openxmlformats.org/spreadsheetml/2006/main" count="2030" uniqueCount="101">
  <si>
    <t>Teams</t>
  </si>
  <si>
    <t>LIV</t>
  </si>
  <si>
    <t>MNU</t>
  </si>
  <si>
    <t>LEI</t>
  </si>
  <si>
    <t>TOT</t>
  </si>
  <si>
    <t>MNC</t>
  </si>
  <si>
    <t>EVE</t>
  </si>
  <si>
    <t>AVIL</t>
  </si>
  <si>
    <t>CHE</t>
  </si>
  <si>
    <t>SOU</t>
  </si>
  <si>
    <t>WHM</t>
  </si>
  <si>
    <t>ARS</t>
  </si>
  <si>
    <t>LEE</t>
  </si>
  <si>
    <t>WLV</t>
  </si>
  <si>
    <t>CRP</t>
  </si>
  <si>
    <t>NWC</t>
  </si>
  <si>
    <t>BUR</t>
  </si>
  <si>
    <t>BRI</t>
  </si>
  <si>
    <t>FUL</t>
  </si>
  <si>
    <t>WBR</t>
  </si>
  <si>
    <t>SHE</t>
  </si>
  <si>
    <t>TOTAL</t>
  </si>
  <si>
    <t>Liverpool</t>
  </si>
  <si>
    <t>Man United</t>
  </si>
  <si>
    <t>Leicester City</t>
  </si>
  <si>
    <t>Tottenham</t>
  </si>
  <si>
    <t>Man City</t>
  </si>
  <si>
    <t>Everton</t>
  </si>
  <si>
    <t>Aston Villa</t>
  </si>
  <si>
    <t>Chelsea</t>
  </si>
  <si>
    <t>Southampton</t>
  </si>
  <si>
    <t>West Ham</t>
  </si>
  <si>
    <t>Arsenal</t>
  </si>
  <si>
    <t>Leeds United</t>
  </si>
  <si>
    <t>Wolves</t>
  </si>
  <si>
    <t>Crystal Palace</t>
  </si>
  <si>
    <t>Newcastle</t>
  </si>
  <si>
    <t>Burnley</t>
  </si>
  <si>
    <t>Brighton</t>
  </si>
  <si>
    <t>Fulham</t>
  </si>
  <si>
    <t>West Brom</t>
  </si>
  <si>
    <t>Sheffield United</t>
  </si>
  <si>
    <t>MATCHES</t>
  </si>
  <si>
    <t>REMAINING</t>
  </si>
  <si>
    <t>FIRST</t>
  </si>
  <si>
    <t>SECOND</t>
  </si>
  <si>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</si>
  <si>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</si>
  <si>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</si>
  <si>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</si>
  <si>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</si>
  <si>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</si>
  <si>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</si>
  <si>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</si>
  <si>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</si>
  <si>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</si>
  <si>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</si>
  <si>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</si>
  <si>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</si>
  <si>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</si>
  <si>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</si>
  <si>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</si>
  <si>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</si>
  <si>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</si>
  <si>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</si>
  <si>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</si>
  <si>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</si>
  <si>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</si>
  <si>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</si>
  <si>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</si>
  <si>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</si>
  <si>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</si>
  <si>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</si>
  <si>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2020-2021</t>
  </si>
  <si>
    <t>E0</t>
  </si>
  <si>
    <t>A</t>
  </si>
  <si>
    <t>C Kavanagh</t>
  </si>
  <si>
    <t>H</t>
  </si>
  <si>
    <t>Jj Moss</t>
  </si>
  <si>
    <t>Leeds</t>
  </si>
  <si>
    <t>M Oliver</t>
  </si>
  <si>
    <t>D</t>
  </si>
  <si>
    <t>S Attwell</t>
  </si>
  <si>
    <t>Leicester</t>
  </si>
  <si>
    <t>A Taylor</t>
  </si>
  <si>
    <t>M Atkinson</t>
  </si>
  <si>
    <t>C Pawson</t>
  </si>
  <si>
    <t>M Dean</t>
  </si>
  <si>
    <t>D Coote</t>
  </si>
  <si>
    <t>K Friend</t>
  </si>
  <si>
    <t>P Tierney</t>
  </si>
  <si>
    <t>L Mason</t>
  </si>
  <si>
    <t>G Scott</t>
  </si>
  <si>
    <t>A Marriner</t>
  </si>
  <si>
    <t>J Moss</t>
  </si>
  <si>
    <t>P Bankes</t>
  </si>
  <si>
    <t>S Hooper</t>
  </si>
  <si>
    <t>A Madley</t>
  </si>
  <si>
    <t>D England</t>
  </si>
  <si>
    <t>R Jones</t>
  </si>
  <si>
    <t>Sheffield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</si>
</sst>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0" fillId="35" borderId="0" xfId="0" applyFill="1"/>
    <xf numFmtId="9" fontId="0" fillId="0" borderId="0" xfId="42" applyFont="1"/>
    <xf numFmtId="9" fontId="0" fillId="35" borderId="0" xfId="42" applyFont="1" applyFill="1"/>
    <xf numFmtId="0" fontId="19" fillId="0" borderId="0" xfId="0" applyFont="1"/>
    <xf numFmtId="9" fontId="19" fillId="0" borderId="0" xfId="42" applyFont="1"/>
    <xf numFmtId="0" fontId="20" fillId="0" borderId="0" xfId="0" applyFont="1"/>
    <xf numFmtId="9" fontId="20" fillId="0" borderId="0" xfId="42" applyFont="1"/>
    <xf numFmtId="0" fontId="19" fillId="35" borderId="0" xfId="0" applyFont="1" applyFill="1"/>
    <xf numFmtId="9" fontId="19" fillId="35" borderId="0" xfId="42" applyFont="1" applyFill="1"/>
    <xf numFmtId="0" fontId="20" fillId="35" borderId="0" xfId="0" applyFont="1" applyFill="1"/>
    <xf numFmtId="9" fontId="20" fillId="35" borderId="0" xfId="42" applyFont="1" applyFill="1"/>
    <xf numFmtId="0" fontId="21" fillId="0" borderId="0" xfId="0" applyFont="1"/>
    <xf numFmtId="9" fontId="21" fillId="0" borderId="0" xfId="42" applyFont="1"/>
    <xf numFmtId="0" fontId="21" fillId="35" borderId="0" xfId="0" applyFont="1" applyFill="1"/>
    <xf numFmtId="9" fontId="21" fillId="35" borderId="0" xfId="42" applyFont="1" applyFill="1"/>
    <xf numFmtId="0" fontId="16" fillId="36" borderId="11" xfId="0" applyFont="1" applyFill="1" applyBorder="1"/>
    <xf numFmtId="0" fontId="16" fillId="36" borderId="12" xfId="0" applyFont="1" applyFill="1" applyBorder="1"/>
    <xf numFmtId="9" fontId="16" fillId="36" borderId="12" xfId="42" applyFont="1" applyFill="1" applyBorder="1"/>
    <xf numFmtId="9" fontId="16" fillId="36" borderId="13" xfId="42" applyFont="1" applyFill="1" applyBorder="1"/>
    <xf numFmtId="0" fontId="16" fillId="36" borderId="13" xfId="0" applyFont="1" applyFill="1" applyBorder="1"/>
    <xf numFmtId="2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AA350" totalsRowCount="1">
  <autoFilter ref="A1:AA349" xr:uid="{00000000-0009-0000-0100-000001000000}"/>
  <sortState xmlns:xlrd2="http://schemas.microsoft.com/office/spreadsheetml/2017/richdata2" ref="A2:AA349">
    <sortCondition ref="C1:C349"/>
  </sortState>
  <tableColumns count="27">
    <tableColumn id="1" xr3:uid="{00000000-0010-0000-0000-000001000000}" name="Season"/>
    <tableColumn id="2" xr3:uid="{00000000-0010-0000-0000-000002000000}" name="Div"/>
    <tableColumn id="3" xr3:uid="{00000000-0010-0000-0000-000003000000}" name="Date"/>
    <tableColumn id="4" xr3:uid="{00000000-0010-0000-0000-000004000000}" name="HomeTeam" totalsRowFunction="count"/>
    <tableColumn id="5" xr3:uid="{00000000-0010-0000-0000-000005000000}" name="AwayTeam"/>
    <tableColumn id="6" xr3:uid="{00000000-0010-0000-0000-000006000000}" name="FTHG"/>
    <tableColumn id="7" xr3:uid="{00000000-0010-0000-0000-000007000000}" name="FTAG"/>
    <tableColumn id="8" xr3:uid="{00000000-0010-0000-0000-000008000000}" name="FTR"/>
    <tableColumn id="9" xr3:uid="{00000000-0010-0000-0000-000009000000}" name="HTHG"/>
    <tableColumn id="10" xr3:uid="{00000000-0010-0000-0000-00000A000000}" name="HTAG"/>
    <tableColumn id="11" xr3:uid="{00000000-0010-0000-0000-00000B000000}" name="HTR"/>
    <tableColumn id="12" xr3:uid="{00000000-0010-0000-0000-00000C000000}" name="Referee"/>
    <tableColumn id="13" xr3:uid="{00000000-0010-0000-0000-00000D000000}" name="HS"/>
    <tableColumn id="14" xr3:uid="{00000000-0010-0000-0000-00000E000000}" name="AS"/>
    <tableColumn id="15" xr3:uid="{00000000-0010-0000-0000-00000F000000}" name="HST"/>
    <tableColumn id="16" xr3:uid="{00000000-0010-0000-0000-000010000000}" name="AST"/>
    <tableColumn id="17" xr3:uid="{00000000-0010-0000-0000-000011000000}" name="HF"/>
    <tableColumn id="18" xr3:uid="{00000000-0010-0000-0000-000012000000}" name="AF"/>
    <tableColumn id="19" xr3:uid="{00000000-0010-0000-0000-000013000000}" name="HY"/>
    <tableColumn id="20" xr3:uid="{00000000-0010-0000-0000-000014000000}" name="AY"/>
    <tableColumn id="21" xr3:uid="{00000000-0010-0000-0000-000015000000}" name="HR"/>
    <tableColumn id="22" xr3:uid="{00000000-0010-0000-0000-000016000000}" name="AR"/>
    <tableColumn id="23" xr3:uid="{00000000-0010-0000-0000-000017000000}" name="HO"/>
    <tableColumn id="24" xr3:uid="{00000000-0010-0000-0000-000018000000}" name="AO"/>
    <tableColumn id="25" xr3:uid="{00000000-0010-0000-0000-000019000000}" name="OddH"/>
    <tableColumn id="26" xr3:uid="{00000000-0010-0000-0000-00001A000000}" name="OddD"/>
    <tableColumn id="27" xr3:uid="{00000000-0010-0000-0000-00001B000000}" name="Od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workbookViewId="0">
      <selection activeCell="K25" sqref="K25"/>
    </sheetView>
  </sheetViews>
  <sheetFormatPr baseColWidth="10" defaultColWidth="10.7109375" defaultRowHeight="15" x14ac:dyDescent="0.25"/>
  <cols>
    <col min="1" max="1" width="15.85546875" bestFit="1" customWidth="1"/>
    <col min="2" max="21" width="6.7109375" customWidth="1"/>
    <col min="22" max="22" width="6.5703125" bestFit="1" customWidth="1"/>
    <col min="24" max="25" width="3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5" ht="15.75" x14ac:dyDescent="0.25">
      <c r="A2" s="1" t="s">
        <v>22</v>
      </c>
      <c r="B2" s="2"/>
      <c r="C2" s="3"/>
      <c r="D2" s="1">
        <v>3</v>
      </c>
      <c r="E2" s="1">
        <v>3</v>
      </c>
      <c r="F2" s="1">
        <v>1</v>
      </c>
      <c r="G2" s="1">
        <v>1</v>
      </c>
      <c r="H2" s="1">
        <v>0</v>
      </c>
      <c r="I2" s="1">
        <v>3</v>
      </c>
      <c r="J2" s="1">
        <v>0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1</v>
      </c>
      <c r="Q2" s="3"/>
      <c r="R2" s="1">
        <v>1</v>
      </c>
      <c r="S2" s="1">
        <v>1</v>
      </c>
      <c r="T2" s="1">
        <v>1</v>
      </c>
      <c r="U2" s="1">
        <v>3</v>
      </c>
      <c r="V2">
        <v>33</v>
      </c>
      <c r="X2">
        <v>17</v>
      </c>
      <c r="Y2">
        <v>2</v>
      </c>
    </row>
    <row r="3" spans="1:25" ht="15.75" x14ac:dyDescent="0.25">
      <c r="A3" s="1" t="s">
        <v>23</v>
      </c>
      <c r="B3" s="4"/>
      <c r="C3" s="2"/>
      <c r="D3" s="1">
        <v>1</v>
      </c>
      <c r="E3" s="1">
        <v>0</v>
      </c>
      <c r="F3" s="1">
        <v>1</v>
      </c>
      <c r="G3" s="1">
        <v>3</v>
      </c>
      <c r="H3" s="1">
        <v>3</v>
      </c>
      <c r="I3" s="1">
        <v>1</v>
      </c>
      <c r="J3" s="1">
        <v>3</v>
      </c>
      <c r="K3" s="1">
        <v>3</v>
      </c>
      <c r="L3" s="1">
        <v>0</v>
      </c>
      <c r="M3" s="1">
        <v>3</v>
      </c>
      <c r="N3" s="1">
        <v>3</v>
      </c>
      <c r="O3" s="1">
        <v>0</v>
      </c>
      <c r="P3" s="1">
        <v>3</v>
      </c>
      <c r="Q3" s="3"/>
      <c r="R3" s="1">
        <v>3</v>
      </c>
      <c r="S3" s="3"/>
      <c r="T3" s="1">
        <v>3</v>
      </c>
      <c r="U3" s="1">
        <v>3</v>
      </c>
      <c r="V3">
        <v>33</v>
      </c>
      <c r="X3">
        <v>16</v>
      </c>
      <c r="Y3">
        <v>3</v>
      </c>
    </row>
    <row r="4" spans="1:25" ht="15.75" x14ac:dyDescent="0.25">
      <c r="A4" s="1" t="s">
        <v>24</v>
      </c>
      <c r="B4" s="1">
        <v>0</v>
      </c>
      <c r="C4" s="1">
        <v>1</v>
      </c>
      <c r="D4" s="2"/>
      <c r="E4" s="1">
        <v>3</v>
      </c>
      <c r="F4" s="1">
        <v>3</v>
      </c>
      <c r="G4" s="1">
        <v>0</v>
      </c>
      <c r="H4" s="1">
        <v>0</v>
      </c>
      <c r="I4" s="3"/>
      <c r="J4" s="3"/>
      <c r="K4" s="1">
        <v>0</v>
      </c>
      <c r="L4" s="1">
        <v>3</v>
      </c>
      <c r="M4" s="1">
        <v>3</v>
      </c>
      <c r="N4" s="1">
        <v>3</v>
      </c>
      <c r="O4" s="1">
        <v>1</v>
      </c>
      <c r="P4" s="1">
        <v>3</v>
      </c>
      <c r="Q4" s="1">
        <v>3</v>
      </c>
      <c r="R4" s="1">
        <v>3</v>
      </c>
      <c r="S4" s="1">
        <v>0</v>
      </c>
      <c r="T4" s="1">
        <v>3</v>
      </c>
      <c r="U4" s="1">
        <v>3</v>
      </c>
      <c r="V4">
        <v>32</v>
      </c>
      <c r="X4">
        <v>17</v>
      </c>
      <c r="Y4">
        <v>2</v>
      </c>
    </row>
    <row r="5" spans="1:25" ht="15.75" x14ac:dyDescent="0.25">
      <c r="A5" s="1" t="s">
        <v>25</v>
      </c>
      <c r="B5" s="1">
        <v>0</v>
      </c>
      <c r="C5" s="1">
        <v>3</v>
      </c>
      <c r="D5" s="1">
        <v>0</v>
      </c>
      <c r="E5" s="2"/>
      <c r="F5" s="1">
        <v>3</v>
      </c>
      <c r="G5" s="1">
        <v>0</v>
      </c>
      <c r="H5" s="3"/>
      <c r="I5" s="1">
        <v>1</v>
      </c>
      <c r="J5" s="1">
        <v>3</v>
      </c>
      <c r="K5" s="1">
        <v>1</v>
      </c>
      <c r="L5" s="1">
        <v>3</v>
      </c>
      <c r="M5" s="1">
        <v>3</v>
      </c>
      <c r="N5" s="1">
        <v>1</v>
      </c>
      <c r="O5" s="1">
        <v>1</v>
      </c>
      <c r="P5" s="1">
        <v>1</v>
      </c>
      <c r="Q5" s="1">
        <v>3</v>
      </c>
      <c r="R5" s="1">
        <v>3</v>
      </c>
      <c r="S5" s="3"/>
      <c r="T5" s="1">
        <v>3</v>
      </c>
      <c r="U5" s="3"/>
      <c r="V5">
        <v>29</v>
      </c>
      <c r="X5">
        <v>16</v>
      </c>
      <c r="Y5">
        <v>3</v>
      </c>
    </row>
    <row r="6" spans="1:25" ht="15.75" x14ac:dyDescent="0.25">
      <c r="A6" s="1" t="s">
        <v>26</v>
      </c>
      <c r="B6" s="1">
        <v>1</v>
      </c>
      <c r="C6" s="1">
        <v>1</v>
      </c>
      <c r="D6" s="1">
        <v>0</v>
      </c>
      <c r="E6" s="1">
        <v>0</v>
      </c>
      <c r="F6" s="2"/>
      <c r="G6" s="3"/>
      <c r="H6" s="3"/>
      <c r="I6" s="1">
        <v>3</v>
      </c>
      <c r="J6" s="1">
        <v>3</v>
      </c>
      <c r="K6" s="1">
        <v>1</v>
      </c>
      <c r="L6" s="1">
        <v>3</v>
      </c>
      <c r="M6" s="1">
        <v>1</v>
      </c>
      <c r="N6" s="1">
        <v>3</v>
      </c>
      <c r="O6" s="3"/>
      <c r="P6" s="1">
        <v>3</v>
      </c>
      <c r="Q6" s="1">
        <v>3</v>
      </c>
      <c r="R6" s="3"/>
      <c r="S6" s="1">
        <v>3</v>
      </c>
      <c r="T6" s="1">
        <v>1</v>
      </c>
      <c r="U6" s="1">
        <v>3</v>
      </c>
      <c r="V6">
        <v>29</v>
      </c>
      <c r="X6">
        <v>15</v>
      </c>
      <c r="Y6">
        <v>4</v>
      </c>
    </row>
    <row r="7" spans="1:25" ht="15.75" x14ac:dyDescent="0.25">
      <c r="A7" s="1" t="s">
        <v>27</v>
      </c>
      <c r="B7" s="1">
        <v>1</v>
      </c>
      <c r="C7" s="1">
        <v>0</v>
      </c>
      <c r="D7" s="1">
        <v>3</v>
      </c>
      <c r="E7" s="1">
        <v>3</v>
      </c>
      <c r="F7" s="4"/>
      <c r="G7" s="2"/>
      <c r="H7" s="3"/>
      <c r="I7" s="1">
        <v>3</v>
      </c>
      <c r="J7" s="1">
        <v>0</v>
      </c>
      <c r="K7" s="1">
        <v>0</v>
      </c>
      <c r="L7" s="1">
        <v>3</v>
      </c>
      <c r="M7" s="1">
        <v>0</v>
      </c>
      <c r="N7" s="3"/>
      <c r="O7" s="1">
        <v>3</v>
      </c>
      <c r="P7" s="1">
        <v>0</v>
      </c>
      <c r="Q7" s="1">
        <v>1</v>
      </c>
      <c r="R7" s="1">
        <v>3</v>
      </c>
      <c r="S7" s="1">
        <v>3</v>
      </c>
      <c r="T7" s="1">
        <v>3</v>
      </c>
      <c r="U7" s="1">
        <v>3</v>
      </c>
      <c r="V7">
        <v>29</v>
      </c>
      <c r="X7">
        <v>16</v>
      </c>
      <c r="Y7">
        <v>3</v>
      </c>
    </row>
    <row r="8" spans="1:25" ht="15.75" x14ac:dyDescent="0.25">
      <c r="A8" s="1" t="s">
        <v>28</v>
      </c>
      <c r="B8" s="1">
        <v>3</v>
      </c>
      <c r="C8" s="1">
        <v>0</v>
      </c>
      <c r="D8" s="1">
        <v>3</v>
      </c>
      <c r="E8" s="4"/>
      <c r="F8" s="4"/>
      <c r="G8" s="4"/>
      <c r="H8" s="2"/>
      <c r="I8" s="1">
        <v>1</v>
      </c>
      <c r="J8" s="1">
        <v>0</v>
      </c>
      <c r="K8" s="1">
        <v>0</v>
      </c>
      <c r="L8" s="1">
        <v>3</v>
      </c>
      <c r="M8" s="1">
        <v>0</v>
      </c>
      <c r="N8" s="1">
        <v>3</v>
      </c>
      <c r="O8" s="1">
        <v>3</v>
      </c>
      <c r="P8" s="3"/>
      <c r="Q8" s="1">
        <v>1</v>
      </c>
      <c r="R8" s="1">
        <v>0</v>
      </c>
      <c r="S8" s="1">
        <v>3</v>
      </c>
      <c r="T8" s="1">
        <v>3</v>
      </c>
      <c r="U8" s="1">
        <v>3</v>
      </c>
      <c r="V8">
        <v>26</v>
      </c>
      <c r="X8">
        <v>15</v>
      </c>
      <c r="Y8">
        <v>4</v>
      </c>
    </row>
    <row r="9" spans="1:25" ht="15.75" x14ac:dyDescent="0.25">
      <c r="A9" s="1" t="s">
        <v>29</v>
      </c>
      <c r="B9" s="1">
        <v>0</v>
      </c>
      <c r="C9" s="1">
        <v>1</v>
      </c>
      <c r="D9" s="4"/>
      <c r="E9" s="1">
        <v>1</v>
      </c>
      <c r="F9" s="1">
        <v>0</v>
      </c>
      <c r="G9" s="1">
        <v>0</v>
      </c>
      <c r="H9" s="1">
        <v>1</v>
      </c>
      <c r="I9" s="2"/>
      <c r="J9" s="1">
        <v>1</v>
      </c>
      <c r="K9" s="1">
        <v>3</v>
      </c>
      <c r="L9" s="1">
        <v>0</v>
      </c>
      <c r="M9" s="1">
        <v>3</v>
      </c>
      <c r="N9" s="1">
        <v>0</v>
      </c>
      <c r="O9" s="1">
        <v>3</v>
      </c>
      <c r="P9" s="1">
        <v>3</v>
      </c>
      <c r="Q9" s="1">
        <v>3</v>
      </c>
      <c r="R9" s="1">
        <v>3</v>
      </c>
      <c r="S9" s="3"/>
      <c r="T9" s="1">
        <v>1</v>
      </c>
      <c r="U9" s="1">
        <v>3</v>
      </c>
      <c r="V9">
        <v>26</v>
      </c>
      <c r="X9">
        <v>17</v>
      </c>
      <c r="Y9">
        <v>2</v>
      </c>
    </row>
    <row r="10" spans="1:25" ht="15.75" x14ac:dyDescent="0.25">
      <c r="A10" s="1" t="s">
        <v>30</v>
      </c>
      <c r="B10" s="1">
        <v>3</v>
      </c>
      <c r="C10" s="1">
        <v>0</v>
      </c>
      <c r="D10" s="4"/>
      <c r="E10" s="1">
        <v>0</v>
      </c>
      <c r="F10" s="1">
        <v>0</v>
      </c>
      <c r="G10" s="1">
        <v>3</v>
      </c>
      <c r="H10" s="1">
        <v>3</v>
      </c>
      <c r="I10" s="1">
        <v>1</v>
      </c>
      <c r="J10" s="2"/>
      <c r="K10" s="1">
        <v>1</v>
      </c>
      <c r="L10" s="1">
        <v>1</v>
      </c>
      <c r="M10" s="3"/>
      <c r="N10" s="1">
        <v>1</v>
      </c>
      <c r="O10" s="1">
        <v>0</v>
      </c>
      <c r="P10" s="1">
        <v>3</v>
      </c>
      <c r="Q10" s="1">
        <v>3</v>
      </c>
      <c r="R10" s="1">
        <v>3</v>
      </c>
      <c r="S10" s="1">
        <v>1</v>
      </c>
      <c r="T10" s="1">
        <v>3</v>
      </c>
      <c r="U10" s="1">
        <v>3</v>
      </c>
      <c r="V10">
        <v>29</v>
      </c>
      <c r="X10">
        <v>17</v>
      </c>
      <c r="Y10">
        <v>2</v>
      </c>
    </row>
    <row r="11" spans="1:25" ht="15.75" x14ac:dyDescent="0.25">
      <c r="A11" s="1" t="s">
        <v>31</v>
      </c>
      <c r="B11" s="1">
        <v>0</v>
      </c>
      <c r="C11" s="1">
        <v>0</v>
      </c>
      <c r="D11" s="1">
        <v>3</v>
      </c>
      <c r="E11" s="1">
        <v>1</v>
      </c>
      <c r="F11" s="1">
        <v>1</v>
      </c>
      <c r="G11" s="1">
        <v>3</v>
      </c>
      <c r="H11" s="1">
        <v>3</v>
      </c>
      <c r="I11" s="1">
        <v>0</v>
      </c>
      <c r="J11" s="1">
        <v>1</v>
      </c>
      <c r="K11" s="2"/>
      <c r="L11" s="1">
        <v>0</v>
      </c>
      <c r="M11" s="1">
        <v>3</v>
      </c>
      <c r="N11" s="1">
        <v>3</v>
      </c>
      <c r="O11" s="1">
        <v>1</v>
      </c>
      <c r="P11" s="1">
        <v>0</v>
      </c>
      <c r="Q11" s="3"/>
      <c r="R11" s="1">
        <v>1</v>
      </c>
      <c r="S11" s="1">
        <v>3</v>
      </c>
      <c r="T11" s="3"/>
      <c r="U11" s="1">
        <v>3</v>
      </c>
      <c r="V11">
        <v>26</v>
      </c>
      <c r="X11">
        <v>17</v>
      </c>
      <c r="Y11">
        <v>2</v>
      </c>
    </row>
    <row r="12" spans="1:25" ht="15.75" x14ac:dyDescent="0.25">
      <c r="A12" s="1" t="s">
        <v>32</v>
      </c>
      <c r="B12" s="1">
        <v>0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3</v>
      </c>
      <c r="J12" s="1">
        <v>1</v>
      </c>
      <c r="K12" s="1">
        <v>3</v>
      </c>
      <c r="L12" s="2"/>
      <c r="M12" s="1">
        <v>1</v>
      </c>
      <c r="N12" s="1">
        <v>0</v>
      </c>
      <c r="O12" s="3"/>
      <c r="P12" s="3"/>
      <c r="Q12" s="1">
        <v>0</v>
      </c>
      <c r="R12" s="1">
        <v>3</v>
      </c>
      <c r="S12" s="1">
        <v>3</v>
      </c>
      <c r="T12" s="1">
        <v>3</v>
      </c>
      <c r="U12" s="1">
        <v>3</v>
      </c>
      <c r="V12">
        <v>23</v>
      </c>
      <c r="X12">
        <v>17</v>
      </c>
      <c r="Y12">
        <v>2</v>
      </c>
    </row>
    <row r="13" spans="1:25" ht="15.75" x14ac:dyDescent="0.25">
      <c r="A13" s="1" t="s">
        <v>33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3</v>
      </c>
      <c r="H13" s="1">
        <v>3</v>
      </c>
      <c r="I13" s="1">
        <v>0</v>
      </c>
      <c r="J13" s="4"/>
      <c r="K13" s="1">
        <v>0</v>
      </c>
      <c r="L13" s="1">
        <v>1</v>
      </c>
      <c r="M13" s="2"/>
      <c r="N13" s="1">
        <v>0</v>
      </c>
      <c r="O13" s="1">
        <v>0</v>
      </c>
      <c r="P13" s="1">
        <v>3</v>
      </c>
      <c r="Q13" s="1">
        <v>3</v>
      </c>
      <c r="R13" s="3"/>
      <c r="S13" s="1">
        <v>3</v>
      </c>
      <c r="T13" s="1">
        <v>3</v>
      </c>
      <c r="U13" s="1">
        <v>3</v>
      </c>
      <c r="V13">
        <v>23</v>
      </c>
      <c r="X13">
        <v>17</v>
      </c>
      <c r="Y13">
        <v>2</v>
      </c>
    </row>
    <row r="14" spans="1:25" ht="15.75" x14ac:dyDescent="0.25">
      <c r="A14" s="1" t="s">
        <v>34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4"/>
      <c r="H14" s="1">
        <v>0</v>
      </c>
      <c r="I14" s="1">
        <v>3</v>
      </c>
      <c r="J14" s="1">
        <v>1</v>
      </c>
      <c r="K14" s="1">
        <v>0</v>
      </c>
      <c r="L14" s="1">
        <v>3</v>
      </c>
      <c r="M14" s="1">
        <v>3</v>
      </c>
      <c r="N14" s="2"/>
      <c r="O14" s="1">
        <v>3</v>
      </c>
      <c r="P14" s="1">
        <v>1</v>
      </c>
      <c r="Q14" s="1">
        <v>0</v>
      </c>
      <c r="R14" s="1">
        <v>1</v>
      </c>
      <c r="S14" s="1">
        <v>3</v>
      </c>
      <c r="T14" s="3"/>
      <c r="U14" s="1">
        <v>3</v>
      </c>
      <c r="V14">
        <v>22</v>
      </c>
      <c r="X14">
        <v>17</v>
      </c>
      <c r="Y14">
        <v>2</v>
      </c>
    </row>
    <row r="15" spans="1:25" ht="15.75" x14ac:dyDescent="0.25">
      <c r="A15" s="1" t="s">
        <v>35</v>
      </c>
      <c r="B15" s="1">
        <v>0</v>
      </c>
      <c r="C15" s="1">
        <v>3</v>
      </c>
      <c r="D15" s="1">
        <v>1</v>
      </c>
      <c r="E15" s="1">
        <v>1</v>
      </c>
      <c r="F15" s="4"/>
      <c r="G15" s="1">
        <v>0</v>
      </c>
      <c r="H15" s="1">
        <v>0</v>
      </c>
      <c r="I15" s="1">
        <v>0</v>
      </c>
      <c r="J15" s="1">
        <v>3</v>
      </c>
      <c r="K15" s="1">
        <v>1</v>
      </c>
      <c r="L15" s="4"/>
      <c r="M15" s="1">
        <v>3</v>
      </c>
      <c r="N15" s="1">
        <v>0</v>
      </c>
      <c r="O15" s="2"/>
      <c r="P15" s="1">
        <v>0</v>
      </c>
      <c r="Q15" s="1">
        <v>0</v>
      </c>
      <c r="R15" s="1">
        <v>1</v>
      </c>
      <c r="S15" s="1">
        <v>3</v>
      </c>
      <c r="T15" s="1">
        <v>3</v>
      </c>
      <c r="U15" s="1">
        <v>3</v>
      </c>
      <c r="V15">
        <v>22</v>
      </c>
      <c r="X15">
        <v>17</v>
      </c>
      <c r="Y15">
        <v>2</v>
      </c>
    </row>
    <row r="16" spans="1:25" ht="15.75" x14ac:dyDescent="0.25">
      <c r="A16" s="1" t="s">
        <v>36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>
        <v>3</v>
      </c>
      <c r="H16" s="4"/>
      <c r="I16" s="1">
        <v>0</v>
      </c>
      <c r="J16" s="1">
        <v>0</v>
      </c>
      <c r="K16" s="1">
        <v>3</v>
      </c>
      <c r="L16" s="4"/>
      <c r="M16" s="1">
        <v>0</v>
      </c>
      <c r="N16" s="1">
        <v>1</v>
      </c>
      <c r="O16" s="1">
        <v>3</v>
      </c>
      <c r="P16" s="2"/>
      <c r="Q16" s="1">
        <v>3</v>
      </c>
      <c r="R16" s="1">
        <v>0</v>
      </c>
      <c r="S16" s="1">
        <v>1</v>
      </c>
      <c r="T16" s="1">
        <v>3</v>
      </c>
      <c r="U16" s="3"/>
      <c r="V16">
        <v>19</v>
      </c>
      <c r="X16">
        <v>16</v>
      </c>
      <c r="Y16">
        <v>3</v>
      </c>
    </row>
    <row r="17" spans="1:25" ht="15.75" x14ac:dyDescent="0.25">
      <c r="A17" s="1" t="s">
        <v>37</v>
      </c>
      <c r="B17" s="4"/>
      <c r="C17" s="4"/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4"/>
      <c r="L17" s="1">
        <v>3</v>
      </c>
      <c r="M17" s="1">
        <v>0</v>
      </c>
      <c r="N17" s="1">
        <v>3</v>
      </c>
      <c r="O17" s="1">
        <v>3</v>
      </c>
      <c r="P17" s="1">
        <v>0</v>
      </c>
      <c r="Q17" s="2"/>
      <c r="R17" s="1">
        <v>1</v>
      </c>
      <c r="S17" s="3"/>
      <c r="T17" s="1">
        <v>1</v>
      </c>
      <c r="U17" s="1">
        <v>3</v>
      </c>
      <c r="V17">
        <v>16</v>
      </c>
      <c r="X17">
        <v>15</v>
      </c>
      <c r="Y17">
        <v>4</v>
      </c>
    </row>
    <row r="18" spans="1:25" ht="15.75" x14ac:dyDescent="0.25">
      <c r="A18" s="1" t="s">
        <v>38</v>
      </c>
      <c r="B18" s="1">
        <v>1</v>
      </c>
      <c r="C18" s="1">
        <v>0</v>
      </c>
      <c r="D18" s="4"/>
      <c r="E18" s="1">
        <v>0</v>
      </c>
      <c r="F18" s="1">
        <v>0</v>
      </c>
      <c r="G18" s="1">
        <v>0</v>
      </c>
      <c r="H18" s="1">
        <v>3</v>
      </c>
      <c r="I18" s="1">
        <v>0</v>
      </c>
      <c r="J18" s="1">
        <v>0</v>
      </c>
      <c r="K18" s="1">
        <v>1</v>
      </c>
      <c r="L18" s="1">
        <v>0</v>
      </c>
      <c r="M18" s="4"/>
      <c r="N18" s="1">
        <v>1</v>
      </c>
      <c r="O18" s="1">
        <v>1</v>
      </c>
      <c r="P18" s="1">
        <v>3</v>
      </c>
      <c r="Q18" s="1">
        <v>1</v>
      </c>
      <c r="R18" s="2"/>
      <c r="S18" s="1">
        <v>1</v>
      </c>
      <c r="T18" s="1">
        <v>1</v>
      </c>
      <c r="U18" s="1">
        <v>1</v>
      </c>
      <c r="V18">
        <v>14</v>
      </c>
      <c r="X18">
        <v>17</v>
      </c>
      <c r="Y18">
        <v>2</v>
      </c>
    </row>
    <row r="19" spans="1:25" ht="15.75" x14ac:dyDescent="0.25">
      <c r="A19" s="1" t="s">
        <v>39</v>
      </c>
      <c r="B19" s="1">
        <v>1</v>
      </c>
      <c r="C19" s="4"/>
      <c r="D19" s="1">
        <v>3</v>
      </c>
      <c r="E19" s="4"/>
      <c r="F19" s="1">
        <v>0</v>
      </c>
      <c r="G19" s="1">
        <v>0</v>
      </c>
      <c r="H19" s="1">
        <v>0</v>
      </c>
      <c r="I19" s="4"/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4"/>
      <c r="R19" s="1">
        <v>1</v>
      </c>
      <c r="S19" s="2"/>
      <c r="T19" s="1">
        <v>3</v>
      </c>
      <c r="U19" s="1">
        <v>1</v>
      </c>
      <c r="V19">
        <v>11</v>
      </c>
      <c r="X19">
        <v>15</v>
      </c>
      <c r="Y19">
        <v>4</v>
      </c>
    </row>
    <row r="20" spans="1:25" ht="15.75" x14ac:dyDescent="0.25">
      <c r="A20" s="1" t="s">
        <v>40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J20" s="1">
        <v>0</v>
      </c>
      <c r="K20" s="4"/>
      <c r="L20" s="1">
        <v>0</v>
      </c>
      <c r="M20" s="1">
        <v>0</v>
      </c>
      <c r="N20" s="4"/>
      <c r="O20" s="1">
        <v>0</v>
      </c>
      <c r="P20" s="1">
        <v>0</v>
      </c>
      <c r="Q20" s="1">
        <v>1</v>
      </c>
      <c r="R20" s="1">
        <v>1</v>
      </c>
      <c r="S20" s="1">
        <v>0</v>
      </c>
      <c r="T20" s="2"/>
      <c r="U20" s="1">
        <v>3</v>
      </c>
      <c r="V20">
        <v>8</v>
      </c>
      <c r="X20">
        <v>17</v>
      </c>
      <c r="Y20">
        <v>2</v>
      </c>
    </row>
    <row r="21" spans="1:25" ht="15.75" x14ac:dyDescent="0.25">
      <c r="A21" s="1" t="s">
        <v>41</v>
      </c>
      <c r="B21" s="1">
        <v>0</v>
      </c>
      <c r="C21" s="1">
        <v>0</v>
      </c>
      <c r="D21" s="1">
        <v>0</v>
      </c>
      <c r="E21" s="4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4"/>
      <c r="Q21" s="1">
        <v>0</v>
      </c>
      <c r="R21" s="1">
        <v>1</v>
      </c>
      <c r="S21" s="1">
        <v>1</v>
      </c>
      <c r="T21" s="1">
        <v>0</v>
      </c>
      <c r="U21" s="2"/>
      <c r="V21">
        <v>2</v>
      </c>
      <c r="X21">
        <v>17</v>
      </c>
      <c r="Y21">
        <v>2</v>
      </c>
    </row>
    <row r="22" spans="1:25" x14ac:dyDescent="0.25">
      <c r="B22">
        <v>17</v>
      </c>
      <c r="C22">
        <v>16</v>
      </c>
      <c r="D22">
        <v>14</v>
      </c>
      <c r="E22">
        <v>13</v>
      </c>
      <c r="F22">
        <v>12</v>
      </c>
      <c r="G22">
        <v>12</v>
      </c>
      <c r="H22">
        <v>12</v>
      </c>
      <c r="I22">
        <v>11</v>
      </c>
      <c r="J22">
        <v>10</v>
      </c>
      <c r="K22">
        <v>8</v>
      </c>
      <c r="L22">
        <v>7</v>
      </c>
      <c r="M22">
        <v>7</v>
      </c>
      <c r="N22">
        <v>6</v>
      </c>
      <c r="O22">
        <v>6</v>
      </c>
      <c r="P22">
        <v>4</v>
      </c>
      <c r="Q22">
        <v>3</v>
      </c>
      <c r="R22">
        <v>3</v>
      </c>
      <c r="S22">
        <v>2</v>
      </c>
      <c r="T22">
        <v>1</v>
      </c>
      <c r="U22">
        <v>0</v>
      </c>
      <c r="V22">
        <v>164</v>
      </c>
      <c r="Y22">
        <v>26</v>
      </c>
    </row>
    <row r="25" spans="1:25" x14ac:dyDescent="0.25">
      <c r="B25" t="s">
        <v>42</v>
      </c>
      <c r="D25">
        <v>380</v>
      </c>
      <c r="F25" t="s">
        <v>43</v>
      </c>
      <c r="H25">
        <v>216</v>
      </c>
      <c r="J25" t="s">
        <v>44</v>
      </c>
      <c r="K25">
        <v>26</v>
      </c>
      <c r="M25" t="s">
        <v>45</v>
      </c>
      <c r="O25">
        <v>190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0"/>
  <sheetViews>
    <sheetView tabSelected="1" topLeftCell="A128" zoomScale="90" zoomScaleNormal="90" workbookViewId="0">
      <selection activeCell="Y139" sqref="Y139"/>
    </sheetView>
  </sheetViews>
  <sheetFormatPr baseColWidth="10" defaultColWidth="10.7109375" defaultRowHeight="15" x14ac:dyDescent="0.25"/>
  <cols>
    <col min="2" max="2" width="6.140625" bestFit="1" customWidth="1"/>
    <col min="3" max="3" width="7.7109375" bestFit="1" customWidth="1"/>
    <col min="4" max="5" width="15.5703125" bestFit="1" customWidth="1"/>
    <col min="6" max="7" width="8" bestFit="1" customWidth="1"/>
    <col min="8" max="8" width="6.42578125" bestFit="1" customWidth="1"/>
    <col min="9" max="10" width="8.28515625" bestFit="1" customWidth="1"/>
    <col min="11" max="11" width="6.7109375" bestFit="1" customWidth="1"/>
    <col min="13" max="24" width="5.5703125" customWidth="1"/>
    <col min="25" max="27" width="7.85546875" bestFit="1" customWidth="1"/>
  </cols>
  <sheetData>
    <row r="1" spans="1:27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</row>
    <row r="2" spans="1:27" x14ac:dyDescent="0.25">
      <c r="A2" t="s">
        <v>73</v>
      </c>
      <c r="B2" t="s">
        <v>74</v>
      </c>
      <c r="C2" s="25">
        <v>0.52083333333333337</v>
      </c>
      <c r="D2" t="s">
        <v>25</v>
      </c>
      <c r="E2" t="s">
        <v>79</v>
      </c>
      <c r="F2">
        <v>3</v>
      </c>
      <c r="G2">
        <v>0</v>
      </c>
      <c r="H2" t="s">
        <v>77</v>
      </c>
      <c r="I2">
        <v>2</v>
      </c>
      <c r="J2">
        <v>0</v>
      </c>
      <c r="K2" t="s">
        <v>77</v>
      </c>
      <c r="L2" t="s">
        <v>88</v>
      </c>
      <c r="M2">
        <v>20</v>
      </c>
      <c r="N2">
        <v>18</v>
      </c>
      <c r="O2">
        <v>7</v>
      </c>
      <c r="P2">
        <v>5</v>
      </c>
      <c r="Q2">
        <v>15</v>
      </c>
      <c r="R2">
        <v>13</v>
      </c>
      <c r="S2">
        <v>3</v>
      </c>
      <c r="T2">
        <v>5</v>
      </c>
      <c r="U2">
        <v>2</v>
      </c>
      <c r="V2">
        <v>1</v>
      </c>
      <c r="W2">
        <v>1</v>
      </c>
      <c r="X2">
        <v>0</v>
      </c>
      <c r="Y2">
        <v>1.75</v>
      </c>
      <c r="Z2">
        <v>4.0999999999999996</v>
      </c>
      <c r="AA2">
        <v>4.2</v>
      </c>
    </row>
    <row r="3" spans="1:27" x14ac:dyDescent="0.25">
      <c r="A3" t="s">
        <v>73</v>
      </c>
      <c r="B3" t="s">
        <v>74</v>
      </c>
      <c r="C3" s="25">
        <v>0.59375</v>
      </c>
      <c r="D3" t="s">
        <v>36</v>
      </c>
      <c r="E3" t="s">
        <v>83</v>
      </c>
      <c r="F3">
        <v>1</v>
      </c>
      <c r="G3">
        <v>2</v>
      </c>
      <c r="H3" t="s">
        <v>75</v>
      </c>
      <c r="I3">
        <v>0</v>
      </c>
      <c r="J3">
        <v>0</v>
      </c>
      <c r="K3" t="s">
        <v>81</v>
      </c>
      <c r="L3" t="s">
        <v>99</v>
      </c>
      <c r="M3">
        <v>8</v>
      </c>
      <c r="N3">
        <v>9</v>
      </c>
      <c r="O3">
        <v>2</v>
      </c>
      <c r="P3">
        <v>3</v>
      </c>
      <c r="Q3">
        <v>10</v>
      </c>
      <c r="R3">
        <v>11</v>
      </c>
      <c r="S3">
        <v>3</v>
      </c>
      <c r="T3">
        <v>6</v>
      </c>
      <c r="U3">
        <v>0</v>
      </c>
      <c r="V3">
        <v>2</v>
      </c>
      <c r="W3">
        <v>0</v>
      </c>
      <c r="X3">
        <v>0</v>
      </c>
      <c r="Y3">
        <v>5.25</v>
      </c>
      <c r="Z3">
        <v>4.2</v>
      </c>
      <c r="AA3">
        <v>1.61</v>
      </c>
    </row>
    <row r="4" spans="1:27" x14ac:dyDescent="0.25">
      <c r="A4" t="s">
        <v>73</v>
      </c>
      <c r="B4" t="s">
        <v>74</v>
      </c>
      <c r="C4" s="25">
        <v>0.625</v>
      </c>
      <c r="D4" t="s">
        <v>35</v>
      </c>
      <c r="E4" t="s">
        <v>41</v>
      </c>
      <c r="F4">
        <v>2</v>
      </c>
      <c r="G4">
        <v>0</v>
      </c>
      <c r="H4" t="s">
        <v>77</v>
      </c>
      <c r="I4">
        <v>2</v>
      </c>
      <c r="J4">
        <v>0</v>
      </c>
      <c r="K4" t="s">
        <v>77</v>
      </c>
      <c r="L4" t="s">
        <v>82</v>
      </c>
      <c r="M4">
        <v>9</v>
      </c>
      <c r="N4">
        <v>7</v>
      </c>
      <c r="O4">
        <v>4</v>
      </c>
      <c r="P4">
        <v>2</v>
      </c>
      <c r="Q4">
        <v>8</v>
      </c>
      <c r="R4">
        <v>18</v>
      </c>
      <c r="S4">
        <v>3</v>
      </c>
      <c r="T4">
        <v>6</v>
      </c>
      <c r="U4">
        <v>1</v>
      </c>
      <c r="V4">
        <v>3</v>
      </c>
      <c r="W4">
        <v>0</v>
      </c>
      <c r="X4">
        <v>0</v>
      </c>
      <c r="Y4">
        <v>1.95</v>
      </c>
      <c r="Z4">
        <v>3.5</v>
      </c>
      <c r="AA4">
        <v>3.9</v>
      </c>
    </row>
    <row r="5" spans="1:27" x14ac:dyDescent="0.25">
      <c r="A5" t="s">
        <v>73</v>
      </c>
      <c r="B5" t="s">
        <v>74</v>
      </c>
      <c r="C5" s="25">
        <v>0.6875</v>
      </c>
      <c r="D5" t="s">
        <v>29</v>
      </c>
      <c r="E5" t="s">
        <v>26</v>
      </c>
      <c r="F5">
        <v>1</v>
      </c>
      <c r="G5">
        <v>3</v>
      </c>
      <c r="H5" t="s">
        <v>75</v>
      </c>
      <c r="I5">
        <v>0</v>
      </c>
      <c r="J5">
        <v>3</v>
      </c>
      <c r="K5" t="s">
        <v>75</v>
      </c>
      <c r="L5" t="s">
        <v>84</v>
      </c>
      <c r="M5">
        <v>9</v>
      </c>
      <c r="N5">
        <v>18</v>
      </c>
      <c r="O5">
        <v>2</v>
      </c>
      <c r="P5">
        <v>6</v>
      </c>
      <c r="Q5">
        <v>11</v>
      </c>
      <c r="R5">
        <v>10</v>
      </c>
      <c r="S5">
        <v>5</v>
      </c>
      <c r="T5">
        <v>3</v>
      </c>
      <c r="U5">
        <v>3</v>
      </c>
      <c r="V5">
        <v>1</v>
      </c>
      <c r="W5">
        <v>0</v>
      </c>
      <c r="X5">
        <v>0</v>
      </c>
      <c r="Y5">
        <v>3</v>
      </c>
      <c r="Z5">
        <v>3.7</v>
      </c>
      <c r="AA5">
        <v>2.2000000000000002</v>
      </c>
    </row>
    <row r="6" spans="1:27" x14ac:dyDescent="0.25">
      <c r="A6" t="s">
        <v>73</v>
      </c>
      <c r="B6" t="s">
        <v>74</v>
      </c>
      <c r="C6" s="25">
        <v>0.72916666666666663</v>
      </c>
      <c r="D6" t="s">
        <v>27</v>
      </c>
      <c r="E6" t="s">
        <v>31</v>
      </c>
      <c r="F6">
        <v>0</v>
      </c>
      <c r="G6">
        <v>1</v>
      </c>
      <c r="H6" t="s">
        <v>75</v>
      </c>
      <c r="I6">
        <v>0</v>
      </c>
      <c r="J6">
        <v>0</v>
      </c>
      <c r="K6" t="s">
        <v>81</v>
      </c>
      <c r="L6" t="s">
        <v>89</v>
      </c>
      <c r="M6">
        <v>10</v>
      </c>
      <c r="N6">
        <v>11</v>
      </c>
      <c r="O6">
        <v>2</v>
      </c>
      <c r="P6">
        <v>5</v>
      </c>
      <c r="Q6">
        <v>9</v>
      </c>
      <c r="R6">
        <v>7</v>
      </c>
      <c r="S6">
        <v>5</v>
      </c>
      <c r="T6">
        <v>4</v>
      </c>
      <c r="U6">
        <v>2</v>
      </c>
      <c r="V6">
        <v>0</v>
      </c>
      <c r="W6">
        <v>0</v>
      </c>
      <c r="X6">
        <v>0</v>
      </c>
      <c r="Y6">
        <v>2.1</v>
      </c>
      <c r="Z6">
        <v>3.5</v>
      </c>
      <c r="AA6">
        <v>3.5</v>
      </c>
    </row>
    <row r="7" spans="1:27" x14ac:dyDescent="0.25">
      <c r="A7" t="s">
        <v>73</v>
      </c>
      <c r="B7" t="s">
        <v>74</v>
      </c>
      <c r="C7" s="25">
        <v>0.72916666666666663</v>
      </c>
      <c r="D7" t="s">
        <v>38</v>
      </c>
      <c r="E7" t="s">
        <v>34</v>
      </c>
      <c r="F7">
        <v>3</v>
      </c>
      <c r="G7">
        <v>3</v>
      </c>
      <c r="H7" t="s">
        <v>81</v>
      </c>
      <c r="I7">
        <v>1</v>
      </c>
      <c r="J7">
        <v>3</v>
      </c>
      <c r="K7" t="s">
        <v>75</v>
      </c>
      <c r="L7" t="s">
        <v>97</v>
      </c>
      <c r="M7">
        <v>13</v>
      </c>
      <c r="N7">
        <v>11</v>
      </c>
      <c r="O7">
        <v>4</v>
      </c>
      <c r="P7">
        <v>4</v>
      </c>
      <c r="Q7">
        <v>13</v>
      </c>
      <c r="R7">
        <v>8</v>
      </c>
      <c r="S7">
        <v>5</v>
      </c>
      <c r="T7">
        <v>8</v>
      </c>
      <c r="U7">
        <v>2</v>
      </c>
      <c r="V7">
        <v>1</v>
      </c>
      <c r="W7">
        <v>0</v>
      </c>
      <c r="X7">
        <v>0</v>
      </c>
      <c r="Y7">
        <v>2.62</v>
      </c>
      <c r="Z7">
        <v>3.25</v>
      </c>
      <c r="AA7">
        <v>2.75</v>
      </c>
    </row>
    <row r="8" spans="1:27" x14ac:dyDescent="0.25">
      <c r="A8" t="s">
        <v>73</v>
      </c>
      <c r="B8" t="s">
        <v>74</v>
      </c>
      <c r="C8" s="25">
        <v>0.83333333333333337</v>
      </c>
      <c r="D8" t="s">
        <v>30</v>
      </c>
      <c r="E8" t="s">
        <v>22</v>
      </c>
      <c r="F8">
        <v>1</v>
      </c>
      <c r="G8">
        <v>0</v>
      </c>
      <c r="H8" t="s">
        <v>77</v>
      </c>
      <c r="I8">
        <v>1</v>
      </c>
      <c r="J8">
        <v>0</v>
      </c>
      <c r="K8" t="s">
        <v>77</v>
      </c>
      <c r="L8" t="s">
        <v>93</v>
      </c>
      <c r="M8">
        <v>7</v>
      </c>
      <c r="N8">
        <v>17</v>
      </c>
      <c r="O8">
        <v>3</v>
      </c>
      <c r="P8">
        <v>1</v>
      </c>
      <c r="Q8">
        <v>5</v>
      </c>
      <c r="R8">
        <v>12</v>
      </c>
      <c r="S8">
        <v>1</v>
      </c>
      <c r="T8">
        <v>10</v>
      </c>
      <c r="U8">
        <v>1</v>
      </c>
      <c r="V8">
        <v>3</v>
      </c>
      <c r="W8">
        <v>0</v>
      </c>
      <c r="X8">
        <v>0</v>
      </c>
      <c r="Y8">
        <v>5</v>
      </c>
      <c r="Z8">
        <v>4.33</v>
      </c>
      <c r="AA8">
        <v>1.61</v>
      </c>
    </row>
    <row r="9" spans="1:27" x14ac:dyDescent="0.25">
      <c r="A9" t="s">
        <v>73</v>
      </c>
      <c r="B9" t="s">
        <v>74</v>
      </c>
      <c r="C9" s="25">
        <v>0.83333333333333337</v>
      </c>
      <c r="D9" t="s">
        <v>23</v>
      </c>
      <c r="E9" t="s">
        <v>28</v>
      </c>
      <c r="F9">
        <v>2</v>
      </c>
      <c r="G9">
        <v>1</v>
      </c>
      <c r="H9" t="s">
        <v>77</v>
      </c>
      <c r="I9">
        <v>1</v>
      </c>
      <c r="J9">
        <v>0</v>
      </c>
      <c r="K9" t="s">
        <v>77</v>
      </c>
      <c r="L9" t="s">
        <v>80</v>
      </c>
      <c r="M9">
        <v>19</v>
      </c>
      <c r="N9">
        <v>5</v>
      </c>
      <c r="O9">
        <v>9</v>
      </c>
      <c r="P9">
        <v>5</v>
      </c>
      <c r="Q9">
        <v>22</v>
      </c>
      <c r="R9">
        <v>10</v>
      </c>
      <c r="S9">
        <v>5</v>
      </c>
      <c r="T9">
        <v>10</v>
      </c>
      <c r="U9">
        <v>4</v>
      </c>
      <c r="V9">
        <v>0</v>
      </c>
      <c r="W9">
        <v>0</v>
      </c>
      <c r="X9">
        <v>0</v>
      </c>
      <c r="Y9">
        <v>1.72</v>
      </c>
      <c r="Z9">
        <v>4.2</v>
      </c>
      <c r="AA9">
        <v>4.2</v>
      </c>
    </row>
    <row r="10" spans="1:27" x14ac:dyDescent="0.25">
      <c r="A10" t="s">
        <v>73</v>
      </c>
      <c r="B10" t="s">
        <v>74</v>
      </c>
      <c r="C10" s="25">
        <v>0.83333333333333337</v>
      </c>
      <c r="D10" t="s">
        <v>40</v>
      </c>
      <c r="E10" t="s">
        <v>32</v>
      </c>
      <c r="F10">
        <v>0</v>
      </c>
      <c r="G10">
        <v>4</v>
      </c>
      <c r="H10" t="s">
        <v>75</v>
      </c>
      <c r="I10">
        <v>0</v>
      </c>
      <c r="J10">
        <v>2</v>
      </c>
      <c r="K10" t="s">
        <v>75</v>
      </c>
      <c r="L10" t="s">
        <v>85</v>
      </c>
      <c r="M10">
        <v>7</v>
      </c>
      <c r="N10">
        <v>21</v>
      </c>
      <c r="O10">
        <v>3</v>
      </c>
      <c r="P10">
        <v>12</v>
      </c>
      <c r="Q10">
        <v>7</v>
      </c>
      <c r="R10">
        <v>4</v>
      </c>
      <c r="S10">
        <v>3</v>
      </c>
      <c r="T10">
        <v>5</v>
      </c>
      <c r="U10">
        <v>1</v>
      </c>
      <c r="V10">
        <v>2</v>
      </c>
      <c r="W10">
        <v>0</v>
      </c>
      <c r="X10">
        <v>0</v>
      </c>
      <c r="Y10">
        <v>5.75</v>
      </c>
      <c r="Z10">
        <v>4</v>
      </c>
      <c r="AA10">
        <v>1.57</v>
      </c>
    </row>
    <row r="11" spans="1:27" x14ac:dyDescent="0.25">
      <c r="A11" t="s">
        <v>73</v>
      </c>
      <c r="B11" t="s">
        <v>74</v>
      </c>
      <c r="C11">
        <v>44086</v>
      </c>
      <c r="D11" t="s">
        <v>35</v>
      </c>
      <c r="E11" t="s">
        <v>30</v>
      </c>
      <c r="F11">
        <v>1</v>
      </c>
      <c r="G11">
        <v>0</v>
      </c>
      <c r="H11" t="s">
        <v>77</v>
      </c>
      <c r="I11">
        <v>1</v>
      </c>
      <c r="J11">
        <v>0</v>
      </c>
      <c r="K11" t="s">
        <v>77</v>
      </c>
      <c r="L11" t="s">
        <v>78</v>
      </c>
      <c r="M11">
        <v>5</v>
      </c>
      <c r="N11">
        <v>9</v>
      </c>
      <c r="O11">
        <v>3</v>
      </c>
      <c r="P11">
        <v>5</v>
      </c>
      <c r="Q11">
        <v>14</v>
      </c>
      <c r="R11">
        <v>11</v>
      </c>
      <c r="S11">
        <v>7</v>
      </c>
      <c r="T11">
        <v>3</v>
      </c>
      <c r="U11">
        <v>2</v>
      </c>
      <c r="V11">
        <v>1</v>
      </c>
      <c r="W11">
        <v>0</v>
      </c>
      <c r="X11">
        <v>0</v>
      </c>
      <c r="Y11">
        <v>3.1</v>
      </c>
      <c r="Z11">
        <v>3.25</v>
      </c>
      <c r="AA11">
        <v>2.37</v>
      </c>
    </row>
    <row r="12" spans="1:27" x14ac:dyDescent="0.25">
      <c r="A12" t="s">
        <v>73</v>
      </c>
      <c r="B12" t="s">
        <v>74</v>
      </c>
      <c r="C12">
        <v>44086</v>
      </c>
      <c r="D12" t="s">
        <v>22</v>
      </c>
      <c r="E12" t="s">
        <v>79</v>
      </c>
      <c r="F12">
        <v>4</v>
      </c>
      <c r="G12">
        <v>3</v>
      </c>
      <c r="H12" t="s">
        <v>77</v>
      </c>
      <c r="I12">
        <v>3</v>
      </c>
      <c r="J12">
        <v>2</v>
      </c>
      <c r="K12" t="s">
        <v>77</v>
      </c>
      <c r="L12" t="s">
        <v>80</v>
      </c>
      <c r="M12">
        <v>22</v>
      </c>
      <c r="N12">
        <v>6</v>
      </c>
      <c r="O12">
        <v>6</v>
      </c>
      <c r="P12">
        <v>3</v>
      </c>
      <c r="Q12">
        <v>9</v>
      </c>
      <c r="R12">
        <v>6</v>
      </c>
      <c r="S12">
        <v>9</v>
      </c>
      <c r="T12">
        <v>0</v>
      </c>
      <c r="U12">
        <v>1</v>
      </c>
      <c r="V12">
        <v>0</v>
      </c>
      <c r="W12">
        <v>0</v>
      </c>
      <c r="X12">
        <v>0</v>
      </c>
      <c r="Y12">
        <v>1.28</v>
      </c>
      <c r="Z12">
        <v>6</v>
      </c>
      <c r="AA12">
        <v>9.5</v>
      </c>
    </row>
    <row r="13" spans="1:27" x14ac:dyDescent="0.25">
      <c r="A13" t="s">
        <v>73</v>
      </c>
      <c r="B13" t="s">
        <v>74</v>
      </c>
      <c r="C13">
        <v>44086</v>
      </c>
      <c r="D13" t="s">
        <v>31</v>
      </c>
      <c r="E13" t="s">
        <v>36</v>
      </c>
      <c r="F13">
        <v>0</v>
      </c>
      <c r="G13">
        <v>2</v>
      </c>
      <c r="H13" t="s">
        <v>75</v>
      </c>
      <c r="I13">
        <v>0</v>
      </c>
      <c r="J13">
        <v>0</v>
      </c>
      <c r="K13" t="s">
        <v>81</v>
      </c>
      <c r="L13" t="s">
        <v>82</v>
      </c>
      <c r="M13">
        <v>15</v>
      </c>
      <c r="N13">
        <v>15</v>
      </c>
      <c r="O13">
        <v>3</v>
      </c>
      <c r="P13">
        <v>2</v>
      </c>
      <c r="Q13">
        <v>13</v>
      </c>
      <c r="R13">
        <v>7</v>
      </c>
      <c r="S13">
        <v>8</v>
      </c>
      <c r="T13">
        <v>7</v>
      </c>
      <c r="U13">
        <v>2</v>
      </c>
      <c r="V13">
        <v>2</v>
      </c>
      <c r="W13">
        <v>0</v>
      </c>
      <c r="X13">
        <v>0</v>
      </c>
      <c r="Y13">
        <v>2.15</v>
      </c>
      <c r="Z13">
        <v>3.4</v>
      </c>
      <c r="AA13">
        <v>3.4</v>
      </c>
    </row>
    <row r="14" spans="1:27" x14ac:dyDescent="0.25">
      <c r="A14" t="s">
        <v>73</v>
      </c>
      <c r="B14" t="s">
        <v>74</v>
      </c>
      <c r="C14">
        <v>44086</v>
      </c>
      <c r="D14" t="s">
        <v>39</v>
      </c>
      <c r="E14" t="s">
        <v>32</v>
      </c>
      <c r="F14">
        <v>0</v>
      </c>
      <c r="G14">
        <v>3</v>
      </c>
      <c r="H14" t="s">
        <v>75</v>
      </c>
      <c r="I14">
        <v>0</v>
      </c>
      <c r="J14">
        <v>1</v>
      </c>
      <c r="K14" t="s">
        <v>75</v>
      </c>
      <c r="L14" t="s">
        <v>76</v>
      </c>
      <c r="M14">
        <v>5</v>
      </c>
      <c r="N14">
        <v>13</v>
      </c>
      <c r="O14">
        <v>2</v>
      </c>
      <c r="P14">
        <v>6</v>
      </c>
      <c r="Q14">
        <v>12</v>
      </c>
      <c r="R14">
        <v>12</v>
      </c>
      <c r="S14">
        <v>2</v>
      </c>
      <c r="T14">
        <v>3</v>
      </c>
      <c r="U14">
        <v>2</v>
      </c>
      <c r="V14">
        <v>2</v>
      </c>
      <c r="W14">
        <v>0</v>
      </c>
      <c r="X14">
        <v>0</v>
      </c>
      <c r="Y14">
        <v>6</v>
      </c>
      <c r="Z14">
        <v>4.33</v>
      </c>
      <c r="AA14">
        <v>1.53</v>
      </c>
    </row>
    <row r="15" spans="1:27" x14ac:dyDescent="0.25">
      <c r="A15" t="s">
        <v>73</v>
      </c>
      <c r="B15" t="s">
        <v>74</v>
      </c>
      <c r="C15">
        <v>44087</v>
      </c>
      <c r="D15" t="s">
        <v>40</v>
      </c>
      <c r="E15" t="s">
        <v>83</v>
      </c>
      <c r="F15">
        <v>0</v>
      </c>
      <c r="G15">
        <v>3</v>
      </c>
      <c r="H15" t="s">
        <v>75</v>
      </c>
      <c r="I15">
        <v>0</v>
      </c>
      <c r="J15">
        <v>0</v>
      </c>
      <c r="K15" t="s">
        <v>81</v>
      </c>
      <c r="L15" t="s">
        <v>84</v>
      </c>
      <c r="M15">
        <v>7</v>
      </c>
      <c r="N15">
        <v>13</v>
      </c>
      <c r="O15">
        <v>1</v>
      </c>
      <c r="P15">
        <v>7</v>
      </c>
      <c r="Q15">
        <v>12</v>
      </c>
      <c r="R15">
        <v>9</v>
      </c>
      <c r="S15">
        <v>2</v>
      </c>
      <c r="T15">
        <v>5</v>
      </c>
      <c r="U15">
        <v>1</v>
      </c>
      <c r="V15">
        <v>1</v>
      </c>
      <c r="W15">
        <v>0</v>
      </c>
      <c r="X15">
        <v>0</v>
      </c>
      <c r="Y15">
        <v>3.8</v>
      </c>
      <c r="Z15">
        <v>3.6</v>
      </c>
      <c r="AA15">
        <v>1.95</v>
      </c>
    </row>
    <row r="16" spans="1:27" x14ac:dyDescent="0.25">
      <c r="A16" t="s">
        <v>73</v>
      </c>
      <c r="B16" t="s">
        <v>74</v>
      </c>
      <c r="C16">
        <v>44087</v>
      </c>
      <c r="D16" t="s">
        <v>25</v>
      </c>
      <c r="E16" t="s">
        <v>27</v>
      </c>
      <c r="F16">
        <v>0</v>
      </c>
      <c r="G16">
        <v>1</v>
      </c>
      <c r="H16" t="s">
        <v>75</v>
      </c>
      <c r="I16">
        <v>0</v>
      </c>
      <c r="J16">
        <v>0</v>
      </c>
      <c r="K16" t="s">
        <v>81</v>
      </c>
      <c r="L16" t="s">
        <v>85</v>
      </c>
      <c r="M16">
        <v>9</v>
      </c>
      <c r="N16">
        <v>15</v>
      </c>
      <c r="O16">
        <v>5</v>
      </c>
      <c r="P16">
        <v>4</v>
      </c>
      <c r="Q16">
        <v>15</v>
      </c>
      <c r="R16">
        <v>7</v>
      </c>
      <c r="S16">
        <v>5</v>
      </c>
      <c r="T16">
        <v>3</v>
      </c>
      <c r="U16">
        <v>1</v>
      </c>
      <c r="V16">
        <v>0</v>
      </c>
      <c r="W16">
        <v>0</v>
      </c>
      <c r="X16">
        <v>0</v>
      </c>
      <c r="Y16">
        <v>1.83</v>
      </c>
      <c r="Z16">
        <v>3.6</v>
      </c>
      <c r="AA16">
        <v>4.33</v>
      </c>
    </row>
    <row r="17" spans="1:27" x14ac:dyDescent="0.25">
      <c r="A17" t="s">
        <v>73</v>
      </c>
      <c r="B17" t="s">
        <v>74</v>
      </c>
      <c r="C17">
        <v>44088</v>
      </c>
      <c r="D17" t="s">
        <v>41</v>
      </c>
      <c r="E17" t="s">
        <v>34</v>
      </c>
      <c r="F17">
        <v>0</v>
      </c>
      <c r="G17">
        <v>2</v>
      </c>
      <c r="H17" t="s">
        <v>75</v>
      </c>
      <c r="I17">
        <v>0</v>
      </c>
      <c r="J17">
        <v>2</v>
      </c>
      <c r="K17" t="s">
        <v>75</v>
      </c>
      <c r="L17" t="s">
        <v>87</v>
      </c>
      <c r="M17">
        <v>9</v>
      </c>
      <c r="N17">
        <v>11</v>
      </c>
      <c r="O17">
        <v>2</v>
      </c>
      <c r="P17">
        <v>4</v>
      </c>
      <c r="Q17">
        <v>13</v>
      </c>
      <c r="R17">
        <v>7</v>
      </c>
      <c r="S17">
        <v>12</v>
      </c>
      <c r="T17">
        <v>5</v>
      </c>
      <c r="U17">
        <v>2</v>
      </c>
      <c r="V17">
        <v>1</v>
      </c>
      <c r="W17">
        <v>0</v>
      </c>
      <c r="X17">
        <v>0</v>
      </c>
      <c r="Y17">
        <v>3.25</v>
      </c>
      <c r="Z17">
        <v>3.1</v>
      </c>
      <c r="AA17">
        <v>2.37</v>
      </c>
    </row>
    <row r="18" spans="1:27" x14ac:dyDescent="0.25">
      <c r="A18" t="s">
        <v>73</v>
      </c>
      <c r="B18" t="s">
        <v>74</v>
      </c>
      <c r="C18">
        <v>44088</v>
      </c>
      <c r="D18" t="s">
        <v>38</v>
      </c>
      <c r="E18" t="s">
        <v>29</v>
      </c>
      <c r="F18">
        <v>1</v>
      </c>
      <c r="G18">
        <v>3</v>
      </c>
      <c r="H18" t="s">
        <v>75</v>
      </c>
      <c r="I18">
        <v>0</v>
      </c>
      <c r="J18">
        <v>1</v>
      </c>
      <c r="K18" t="s">
        <v>75</v>
      </c>
      <c r="L18" t="s">
        <v>86</v>
      </c>
      <c r="M18">
        <v>13</v>
      </c>
      <c r="N18">
        <v>10</v>
      </c>
      <c r="O18">
        <v>3</v>
      </c>
      <c r="P18">
        <v>5</v>
      </c>
      <c r="Q18">
        <v>8</v>
      </c>
      <c r="R18">
        <v>13</v>
      </c>
      <c r="S18">
        <v>4</v>
      </c>
      <c r="T18">
        <v>3</v>
      </c>
      <c r="U18">
        <v>1</v>
      </c>
      <c r="V18">
        <v>0</v>
      </c>
      <c r="W18">
        <v>0</v>
      </c>
      <c r="X18">
        <v>0</v>
      </c>
      <c r="Y18">
        <v>5</v>
      </c>
      <c r="Z18">
        <v>4.33</v>
      </c>
      <c r="AA18">
        <v>1.61</v>
      </c>
    </row>
    <row r="19" spans="1:27" x14ac:dyDescent="0.25">
      <c r="A19" t="s">
        <v>73</v>
      </c>
      <c r="B19" t="s">
        <v>74</v>
      </c>
      <c r="C19">
        <v>44093</v>
      </c>
      <c r="D19" t="s">
        <v>27</v>
      </c>
      <c r="E19" t="s">
        <v>40</v>
      </c>
      <c r="F19">
        <v>5</v>
      </c>
      <c r="G19">
        <v>2</v>
      </c>
      <c r="H19" t="s">
        <v>77</v>
      </c>
      <c r="I19">
        <v>2</v>
      </c>
      <c r="J19">
        <v>1</v>
      </c>
      <c r="K19" t="s">
        <v>77</v>
      </c>
      <c r="L19" t="s">
        <v>87</v>
      </c>
      <c r="M19">
        <v>17</v>
      </c>
      <c r="N19">
        <v>6</v>
      </c>
      <c r="O19">
        <v>7</v>
      </c>
      <c r="P19">
        <v>4</v>
      </c>
      <c r="Q19">
        <v>9</v>
      </c>
      <c r="R19">
        <v>11</v>
      </c>
      <c r="S19">
        <v>11</v>
      </c>
      <c r="T19">
        <v>1</v>
      </c>
      <c r="U19">
        <v>1</v>
      </c>
      <c r="V19">
        <v>0</v>
      </c>
      <c r="W19">
        <v>0</v>
      </c>
      <c r="X19">
        <v>1</v>
      </c>
      <c r="Y19">
        <v>1.5</v>
      </c>
      <c r="Z19">
        <v>4.2</v>
      </c>
      <c r="AA19">
        <v>6.5</v>
      </c>
    </row>
    <row r="20" spans="1:27" x14ac:dyDescent="0.25">
      <c r="A20" t="s">
        <v>73</v>
      </c>
      <c r="B20" t="s">
        <v>74</v>
      </c>
      <c r="C20">
        <v>44093</v>
      </c>
      <c r="D20" t="s">
        <v>79</v>
      </c>
      <c r="E20" t="s">
        <v>39</v>
      </c>
      <c r="F20">
        <v>4</v>
      </c>
      <c r="G20">
        <v>3</v>
      </c>
      <c r="H20" t="s">
        <v>77</v>
      </c>
      <c r="I20">
        <v>2</v>
      </c>
      <c r="J20">
        <v>1</v>
      </c>
      <c r="K20" t="s">
        <v>77</v>
      </c>
      <c r="L20" t="s">
        <v>84</v>
      </c>
      <c r="M20">
        <v>10</v>
      </c>
      <c r="N20">
        <v>14</v>
      </c>
      <c r="O20">
        <v>7</v>
      </c>
      <c r="P20">
        <v>6</v>
      </c>
      <c r="Q20">
        <v>13</v>
      </c>
      <c r="R20">
        <v>18</v>
      </c>
      <c r="S20">
        <v>5</v>
      </c>
      <c r="T20">
        <v>3</v>
      </c>
      <c r="U20">
        <v>1</v>
      </c>
      <c r="V20">
        <v>2</v>
      </c>
      <c r="W20">
        <v>0</v>
      </c>
      <c r="X20">
        <v>0</v>
      </c>
      <c r="Y20">
        <v>1.61</v>
      </c>
      <c r="Z20">
        <v>3.9</v>
      </c>
      <c r="AA20">
        <v>5.75</v>
      </c>
    </row>
    <row r="21" spans="1:27" x14ac:dyDescent="0.25">
      <c r="A21" t="s">
        <v>73</v>
      </c>
      <c r="B21" t="s">
        <v>74</v>
      </c>
      <c r="C21">
        <v>44093</v>
      </c>
      <c r="D21" t="s">
        <v>23</v>
      </c>
      <c r="E21" t="s">
        <v>35</v>
      </c>
      <c r="F21">
        <v>1</v>
      </c>
      <c r="G21">
        <v>3</v>
      </c>
      <c r="H21" t="s">
        <v>75</v>
      </c>
      <c r="I21">
        <v>0</v>
      </c>
      <c r="J21">
        <v>1</v>
      </c>
      <c r="K21" t="s">
        <v>75</v>
      </c>
      <c r="L21" t="s">
        <v>85</v>
      </c>
      <c r="M21">
        <v>13</v>
      </c>
      <c r="N21">
        <v>14</v>
      </c>
      <c r="O21">
        <v>4</v>
      </c>
      <c r="P21">
        <v>5</v>
      </c>
      <c r="Q21">
        <v>13</v>
      </c>
      <c r="R21">
        <v>10</v>
      </c>
      <c r="S21">
        <v>9</v>
      </c>
      <c r="T21">
        <v>3</v>
      </c>
      <c r="U21">
        <v>2</v>
      </c>
      <c r="V21">
        <v>1</v>
      </c>
      <c r="W21">
        <v>0</v>
      </c>
      <c r="X21">
        <v>0</v>
      </c>
      <c r="Y21">
        <v>1.3</v>
      </c>
      <c r="Z21">
        <v>5.5</v>
      </c>
      <c r="AA21">
        <v>9.5</v>
      </c>
    </row>
    <row r="22" spans="1:27" x14ac:dyDescent="0.25">
      <c r="A22" t="s">
        <v>73</v>
      </c>
      <c r="B22" t="s">
        <v>74</v>
      </c>
      <c r="C22">
        <v>44093</v>
      </c>
      <c r="D22" t="s">
        <v>32</v>
      </c>
      <c r="E22" t="s">
        <v>31</v>
      </c>
      <c r="F22">
        <v>2</v>
      </c>
      <c r="G22">
        <v>1</v>
      </c>
      <c r="H22" t="s">
        <v>77</v>
      </c>
      <c r="I22">
        <v>1</v>
      </c>
      <c r="J22">
        <v>1</v>
      </c>
      <c r="K22" t="s">
        <v>81</v>
      </c>
      <c r="L22" t="s">
        <v>80</v>
      </c>
      <c r="M22">
        <v>7</v>
      </c>
      <c r="N22">
        <v>14</v>
      </c>
      <c r="O22">
        <v>3</v>
      </c>
      <c r="P22">
        <v>3</v>
      </c>
      <c r="Q22">
        <v>11</v>
      </c>
      <c r="R22">
        <v>13</v>
      </c>
      <c r="S22">
        <v>7</v>
      </c>
      <c r="T22">
        <v>5</v>
      </c>
      <c r="U22">
        <v>0</v>
      </c>
      <c r="V22">
        <v>1</v>
      </c>
      <c r="W22">
        <v>0</v>
      </c>
      <c r="X22">
        <v>0</v>
      </c>
      <c r="Y22">
        <v>1.53</v>
      </c>
      <c r="Z22">
        <v>4.5</v>
      </c>
      <c r="AA22">
        <v>5.5</v>
      </c>
    </row>
    <row r="23" spans="1:27" x14ac:dyDescent="0.25">
      <c r="A23" t="s">
        <v>73</v>
      </c>
      <c r="B23" t="s">
        <v>74</v>
      </c>
      <c r="C23">
        <v>44094</v>
      </c>
      <c r="D23" t="s">
        <v>30</v>
      </c>
      <c r="E23" t="s">
        <v>25</v>
      </c>
      <c r="F23">
        <v>2</v>
      </c>
      <c r="G23">
        <v>5</v>
      </c>
      <c r="H23" t="s">
        <v>75</v>
      </c>
      <c r="I23">
        <v>1</v>
      </c>
      <c r="J23">
        <v>1</v>
      </c>
      <c r="K23" t="s">
        <v>81</v>
      </c>
      <c r="L23" t="s">
        <v>88</v>
      </c>
      <c r="M23">
        <v>14</v>
      </c>
      <c r="N23">
        <v>9</v>
      </c>
      <c r="O23">
        <v>7</v>
      </c>
      <c r="P23">
        <v>6</v>
      </c>
      <c r="Q23">
        <v>16</v>
      </c>
      <c r="R23">
        <v>18</v>
      </c>
      <c r="S23">
        <v>3</v>
      </c>
      <c r="T23">
        <v>2</v>
      </c>
      <c r="U23">
        <v>4</v>
      </c>
      <c r="V23">
        <v>3</v>
      </c>
      <c r="W23">
        <v>0</v>
      </c>
      <c r="X23">
        <v>0</v>
      </c>
      <c r="Y23">
        <v>3</v>
      </c>
      <c r="Z23">
        <v>3.3</v>
      </c>
      <c r="AA23">
        <v>2.37</v>
      </c>
    </row>
    <row r="24" spans="1:27" x14ac:dyDescent="0.25">
      <c r="A24" t="s">
        <v>73</v>
      </c>
      <c r="B24" t="s">
        <v>74</v>
      </c>
      <c r="C24">
        <v>44094</v>
      </c>
      <c r="D24" t="s">
        <v>29</v>
      </c>
      <c r="E24" t="s">
        <v>22</v>
      </c>
      <c r="F24">
        <v>0</v>
      </c>
      <c r="G24">
        <v>2</v>
      </c>
      <c r="H24" t="s">
        <v>75</v>
      </c>
      <c r="I24">
        <v>0</v>
      </c>
      <c r="J24">
        <v>0</v>
      </c>
      <c r="K24" t="s">
        <v>81</v>
      </c>
      <c r="L24" t="s">
        <v>90</v>
      </c>
      <c r="M24">
        <v>5</v>
      </c>
      <c r="N24">
        <v>18</v>
      </c>
      <c r="O24">
        <v>3</v>
      </c>
      <c r="P24">
        <v>6</v>
      </c>
      <c r="Q24">
        <v>10</v>
      </c>
      <c r="R24">
        <v>6</v>
      </c>
      <c r="S24">
        <v>1</v>
      </c>
      <c r="T24">
        <v>11</v>
      </c>
      <c r="U24">
        <v>0</v>
      </c>
      <c r="V24">
        <v>0</v>
      </c>
      <c r="W24">
        <v>1</v>
      </c>
      <c r="X24">
        <v>0</v>
      </c>
      <c r="Y24">
        <v>3.1</v>
      </c>
      <c r="Z24">
        <v>3.6</v>
      </c>
      <c r="AA24">
        <v>2.2000000000000002</v>
      </c>
    </row>
    <row r="25" spans="1:27" x14ac:dyDescent="0.25">
      <c r="A25" t="s">
        <v>73</v>
      </c>
      <c r="B25" t="s">
        <v>74</v>
      </c>
      <c r="C25">
        <v>44094</v>
      </c>
      <c r="D25" t="s">
        <v>83</v>
      </c>
      <c r="E25" t="s">
        <v>37</v>
      </c>
      <c r="F25">
        <v>4</v>
      </c>
      <c r="G25">
        <v>2</v>
      </c>
      <c r="H25" t="s">
        <v>77</v>
      </c>
      <c r="I25">
        <v>1</v>
      </c>
      <c r="J25">
        <v>1</v>
      </c>
      <c r="K25" t="s">
        <v>81</v>
      </c>
      <c r="L25" t="s">
        <v>91</v>
      </c>
      <c r="M25">
        <v>14</v>
      </c>
      <c r="N25">
        <v>16</v>
      </c>
      <c r="O25">
        <v>6</v>
      </c>
      <c r="P25">
        <v>5</v>
      </c>
      <c r="Q25">
        <v>11</v>
      </c>
      <c r="R25">
        <v>13</v>
      </c>
      <c r="S25">
        <v>15</v>
      </c>
      <c r="T25">
        <v>4</v>
      </c>
      <c r="U25">
        <v>1</v>
      </c>
      <c r="V25">
        <v>2</v>
      </c>
      <c r="W25">
        <v>0</v>
      </c>
      <c r="X25">
        <v>0</v>
      </c>
      <c r="Y25">
        <v>1.61</v>
      </c>
      <c r="Z25">
        <v>4</v>
      </c>
      <c r="AA25">
        <v>5.5</v>
      </c>
    </row>
    <row r="26" spans="1:27" x14ac:dyDescent="0.25">
      <c r="A26" t="s">
        <v>73</v>
      </c>
      <c r="B26" t="s">
        <v>74</v>
      </c>
      <c r="C26">
        <v>44094</v>
      </c>
      <c r="D26" t="s">
        <v>36</v>
      </c>
      <c r="E26" t="s">
        <v>38</v>
      </c>
      <c r="F26">
        <v>0</v>
      </c>
      <c r="G26">
        <v>3</v>
      </c>
      <c r="H26" t="s">
        <v>75</v>
      </c>
      <c r="I26">
        <v>0</v>
      </c>
      <c r="J26">
        <v>2</v>
      </c>
      <c r="K26" t="s">
        <v>75</v>
      </c>
      <c r="L26" t="s">
        <v>89</v>
      </c>
      <c r="M26">
        <v>6</v>
      </c>
      <c r="N26">
        <v>13</v>
      </c>
      <c r="O26">
        <v>0</v>
      </c>
      <c r="P26">
        <v>6</v>
      </c>
      <c r="Q26">
        <v>16</v>
      </c>
      <c r="R26">
        <v>15</v>
      </c>
      <c r="S26">
        <v>7</v>
      </c>
      <c r="T26">
        <v>1</v>
      </c>
      <c r="U26">
        <v>3</v>
      </c>
      <c r="V26">
        <v>0</v>
      </c>
      <c r="W26">
        <v>0</v>
      </c>
      <c r="X26">
        <v>1</v>
      </c>
      <c r="Y26">
        <v>2.6</v>
      </c>
      <c r="Z26">
        <v>3.1</v>
      </c>
      <c r="AA26">
        <v>2.87</v>
      </c>
    </row>
    <row r="27" spans="1:27" x14ac:dyDescent="0.25">
      <c r="A27" t="s">
        <v>73</v>
      </c>
      <c r="B27" t="s">
        <v>74</v>
      </c>
      <c r="C27">
        <v>44095</v>
      </c>
      <c r="D27" t="s">
        <v>34</v>
      </c>
      <c r="E27" t="s">
        <v>26</v>
      </c>
      <c r="F27">
        <v>1</v>
      </c>
      <c r="G27">
        <v>3</v>
      </c>
      <c r="H27" t="s">
        <v>75</v>
      </c>
      <c r="I27">
        <v>0</v>
      </c>
      <c r="J27">
        <v>2</v>
      </c>
      <c r="K27" t="s">
        <v>75</v>
      </c>
      <c r="L27" t="s">
        <v>93</v>
      </c>
      <c r="M27">
        <v>10</v>
      </c>
      <c r="N27">
        <v>14</v>
      </c>
      <c r="O27">
        <v>1</v>
      </c>
      <c r="P27">
        <v>9</v>
      </c>
      <c r="Q27">
        <v>6</v>
      </c>
      <c r="R27">
        <v>8</v>
      </c>
      <c r="S27">
        <v>4</v>
      </c>
      <c r="T27">
        <v>6</v>
      </c>
      <c r="U27">
        <v>0</v>
      </c>
      <c r="V27">
        <v>3</v>
      </c>
      <c r="W27">
        <v>0</v>
      </c>
      <c r="X27">
        <v>0</v>
      </c>
      <c r="Y27">
        <v>6.5</v>
      </c>
      <c r="Z27">
        <v>4.33</v>
      </c>
      <c r="AA27">
        <v>1.5</v>
      </c>
    </row>
    <row r="28" spans="1:27" x14ac:dyDescent="0.25">
      <c r="A28" t="s">
        <v>73</v>
      </c>
      <c r="B28" t="s">
        <v>74</v>
      </c>
      <c r="C28">
        <v>44095</v>
      </c>
      <c r="D28" t="s">
        <v>28</v>
      </c>
      <c r="E28" t="s">
        <v>41</v>
      </c>
      <c r="F28">
        <v>1</v>
      </c>
      <c r="G28">
        <v>0</v>
      </c>
      <c r="H28" t="s">
        <v>77</v>
      </c>
      <c r="I28">
        <v>0</v>
      </c>
      <c r="J28">
        <v>0</v>
      </c>
      <c r="K28" t="s">
        <v>81</v>
      </c>
      <c r="L28" t="s">
        <v>92</v>
      </c>
      <c r="M28">
        <v>18</v>
      </c>
      <c r="N28">
        <v>4</v>
      </c>
      <c r="O28">
        <v>2</v>
      </c>
      <c r="P28">
        <v>1</v>
      </c>
      <c r="Q28">
        <v>12</v>
      </c>
      <c r="R28">
        <v>13</v>
      </c>
      <c r="S28">
        <v>10</v>
      </c>
      <c r="T28">
        <v>4</v>
      </c>
      <c r="U28">
        <v>3</v>
      </c>
      <c r="V28">
        <v>1</v>
      </c>
      <c r="W28">
        <v>0</v>
      </c>
      <c r="X28">
        <v>1</v>
      </c>
      <c r="Y28">
        <v>2.7</v>
      </c>
      <c r="Z28">
        <v>3.1</v>
      </c>
      <c r="AA28">
        <v>2.75</v>
      </c>
    </row>
    <row r="29" spans="1:27" x14ac:dyDescent="0.25">
      <c r="A29" t="s">
        <v>73</v>
      </c>
      <c r="B29" t="s">
        <v>74</v>
      </c>
      <c r="C29">
        <v>44100</v>
      </c>
      <c r="D29" t="s">
        <v>35</v>
      </c>
      <c r="E29" t="s">
        <v>27</v>
      </c>
      <c r="F29">
        <v>1</v>
      </c>
      <c r="G29">
        <v>2</v>
      </c>
      <c r="H29" t="s">
        <v>75</v>
      </c>
      <c r="I29">
        <v>1</v>
      </c>
      <c r="J29">
        <v>2</v>
      </c>
      <c r="K29" t="s">
        <v>75</v>
      </c>
      <c r="L29" t="s">
        <v>89</v>
      </c>
      <c r="M29">
        <v>8</v>
      </c>
      <c r="N29">
        <v>10</v>
      </c>
      <c r="O29">
        <v>1</v>
      </c>
      <c r="P29">
        <v>5</v>
      </c>
      <c r="Q29">
        <v>16</v>
      </c>
      <c r="R29">
        <v>15</v>
      </c>
      <c r="S29">
        <v>7</v>
      </c>
      <c r="T29">
        <v>6</v>
      </c>
      <c r="U29">
        <v>3</v>
      </c>
      <c r="V29">
        <v>1</v>
      </c>
      <c r="W29">
        <v>0</v>
      </c>
      <c r="X29">
        <v>0</v>
      </c>
      <c r="Y29">
        <v>3.75</v>
      </c>
      <c r="Z29">
        <v>3.25</v>
      </c>
      <c r="AA29">
        <v>2.1</v>
      </c>
    </row>
    <row r="30" spans="1:27" x14ac:dyDescent="0.25">
      <c r="A30" t="s">
        <v>73</v>
      </c>
      <c r="B30" t="s">
        <v>74</v>
      </c>
      <c r="C30">
        <v>44100</v>
      </c>
      <c r="D30" t="s">
        <v>40</v>
      </c>
      <c r="E30" t="s">
        <v>29</v>
      </c>
      <c r="F30">
        <v>3</v>
      </c>
      <c r="G30">
        <v>3</v>
      </c>
      <c r="H30" t="s">
        <v>81</v>
      </c>
      <c r="I30">
        <v>3</v>
      </c>
      <c r="J30">
        <v>0</v>
      </c>
      <c r="K30" t="s">
        <v>77</v>
      </c>
      <c r="L30" t="s">
        <v>94</v>
      </c>
      <c r="M30">
        <v>9</v>
      </c>
      <c r="N30">
        <v>22</v>
      </c>
      <c r="O30">
        <v>3</v>
      </c>
      <c r="P30">
        <v>10</v>
      </c>
      <c r="Q30">
        <v>8</v>
      </c>
      <c r="R30">
        <v>16</v>
      </c>
      <c r="S30">
        <v>3</v>
      </c>
      <c r="T30">
        <v>9</v>
      </c>
      <c r="U30">
        <v>1</v>
      </c>
      <c r="V30">
        <v>3</v>
      </c>
      <c r="W30">
        <v>0</v>
      </c>
      <c r="X30">
        <v>0</v>
      </c>
      <c r="Y30">
        <v>9</v>
      </c>
      <c r="Z30">
        <v>4.75</v>
      </c>
      <c r="AA30">
        <v>1.36</v>
      </c>
    </row>
    <row r="31" spans="1:27" x14ac:dyDescent="0.25">
      <c r="A31" t="s">
        <v>73</v>
      </c>
      <c r="B31" t="s">
        <v>74</v>
      </c>
      <c r="C31">
        <v>44100</v>
      </c>
      <c r="D31" t="s">
        <v>37</v>
      </c>
      <c r="E31" t="s">
        <v>30</v>
      </c>
      <c r="F31">
        <v>0</v>
      </c>
      <c r="G31">
        <v>1</v>
      </c>
      <c r="H31" t="s">
        <v>75</v>
      </c>
      <c r="I31">
        <v>0</v>
      </c>
      <c r="J31">
        <v>1</v>
      </c>
      <c r="K31" t="s">
        <v>75</v>
      </c>
      <c r="L31" t="s">
        <v>93</v>
      </c>
      <c r="M31">
        <v>10</v>
      </c>
      <c r="N31">
        <v>5</v>
      </c>
      <c r="O31">
        <v>2</v>
      </c>
      <c r="P31">
        <v>1</v>
      </c>
      <c r="Q31">
        <v>8</v>
      </c>
      <c r="R31">
        <v>10</v>
      </c>
      <c r="S31">
        <v>8</v>
      </c>
      <c r="T31">
        <v>2</v>
      </c>
      <c r="U31">
        <v>1</v>
      </c>
      <c r="V31">
        <v>0</v>
      </c>
      <c r="W31">
        <v>0</v>
      </c>
      <c r="X31">
        <v>0</v>
      </c>
      <c r="Y31">
        <v>3.2</v>
      </c>
      <c r="Z31">
        <v>3.3</v>
      </c>
      <c r="AA31">
        <v>2.2999999999999998</v>
      </c>
    </row>
    <row r="32" spans="1:27" x14ac:dyDescent="0.25">
      <c r="A32" t="s">
        <v>73</v>
      </c>
      <c r="B32" t="s">
        <v>74</v>
      </c>
      <c r="C32">
        <v>44100</v>
      </c>
      <c r="D32" t="s">
        <v>38</v>
      </c>
      <c r="E32" t="s">
        <v>23</v>
      </c>
      <c r="F32">
        <v>2</v>
      </c>
      <c r="G32">
        <v>3</v>
      </c>
      <c r="H32" t="s">
        <v>75</v>
      </c>
      <c r="I32">
        <v>1</v>
      </c>
      <c r="J32">
        <v>1</v>
      </c>
      <c r="K32" t="s">
        <v>81</v>
      </c>
      <c r="L32" t="s">
        <v>76</v>
      </c>
      <c r="M32">
        <v>18</v>
      </c>
      <c r="N32">
        <v>7</v>
      </c>
      <c r="O32">
        <v>5</v>
      </c>
      <c r="P32">
        <v>3</v>
      </c>
      <c r="Q32">
        <v>18</v>
      </c>
      <c r="R32">
        <v>16</v>
      </c>
      <c r="S32">
        <v>7</v>
      </c>
      <c r="T32">
        <v>1</v>
      </c>
      <c r="U32">
        <v>4</v>
      </c>
      <c r="V32">
        <v>2</v>
      </c>
      <c r="W32">
        <v>0</v>
      </c>
      <c r="X32">
        <v>0</v>
      </c>
      <c r="Y32">
        <v>4.75</v>
      </c>
      <c r="Z32">
        <v>3.75</v>
      </c>
      <c r="AA32">
        <v>1.72</v>
      </c>
    </row>
    <row r="33" spans="1:27" x14ac:dyDescent="0.25">
      <c r="A33" t="s">
        <v>73</v>
      </c>
      <c r="B33" t="s">
        <v>74</v>
      </c>
      <c r="C33">
        <v>44101</v>
      </c>
      <c r="D33" t="s">
        <v>41</v>
      </c>
      <c r="E33" t="s">
        <v>79</v>
      </c>
      <c r="F33">
        <v>0</v>
      </c>
      <c r="G33">
        <v>1</v>
      </c>
      <c r="H33" t="s">
        <v>75</v>
      </c>
      <c r="I33">
        <v>0</v>
      </c>
      <c r="J33">
        <v>0</v>
      </c>
      <c r="K33" t="s">
        <v>81</v>
      </c>
      <c r="L33" t="s">
        <v>90</v>
      </c>
      <c r="M33">
        <v>14</v>
      </c>
      <c r="N33">
        <v>17</v>
      </c>
      <c r="O33">
        <v>4</v>
      </c>
      <c r="P33">
        <v>9</v>
      </c>
      <c r="Q33">
        <v>18</v>
      </c>
      <c r="R33">
        <v>4</v>
      </c>
      <c r="S33">
        <v>5</v>
      </c>
      <c r="T33">
        <v>7</v>
      </c>
      <c r="U33">
        <v>2</v>
      </c>
      <c r="V33">
        <v>1</v>
      </c>
      <c r="W33">
        <v>0</v>
      </c>
      <c r="X33">
        <v>0</v>
      </c>
      <c r="Y33">
        <v>2.7</v>
      </c>
      <c r="Z33">
        <v>3.3</v>
      </c>
      <c r="AA33">
        <v>2.62</v>
      </c>
    </row>
    <row r="34" spans="1:27" x14ac:dyDescent="0.25">
      <c r="A34" t="s">
        <v>73</v>
      </c>
      <c r="B34" t="s">
        <v>74</v>
      </c>
      <c r="C34">
        <v>44101</v>
      </c>
      <c r="D34" t="s">
        <v>25</v>
      </c>
      <c r="E34" t="s">
        <v>36</v>
      </c>
      <c r="F34">
        <v>1</v>
      </c>
      <c r="G34">
        <v>1</v>
      </c>
      <c r="H34" t="s">
        <v>81</v>
      </c>
      <c r="I34">
        <v>1</v>
      </c>
      <c r="J34">
        <v>0</v>
      </c>
      <c r="K34" t="s">
        <v>77</v>
      </c>
      <c r="L34" t="s">
        <v>95</v>
      </c>
      <c r="M34">
        <v>23</v>
      </c>
      <c r="N34">
        <v>6</v>
      </c>
      <c r="O34">
        <v>12</v>
      </c>
      <c r="P34">
        <v>1</v>
      </c>
      <c r="Q34">
        <v>15</v>
      </c>
      <c r="R34">
        <v>9</v>
      </c>
      <c r="S34">
        <v>10</v>
      </c>
      <c r="T34">
        <v>4</v>
      </c>
      <c r="U34">
        <v>1</v>
      </c>
      <c r="V34">
        <v>4</v>
      </c>
      <c r="W34">
        <v>0</v>
      </c>
      <c r="X34">
        <v>0</v>
      </c>
      <c r="Y34">
        <v>1.45</v>
      </c>
      <c r="Z34">
        <v>4.5</v>
      </c>
      <c r="AA34">
        <v>7</v>
      </c>
    </row>
    <row r="35" spans="1:27" x14ac:dyDescent="0.25">
      <c r="A35" t="s">
        <v>73</v>
      </c>
      <c r="B35" t="s">
        <v>74</v>
      </c>
      <c r="C35">
        <v>44101</v>
      </c>
      <c r="D35" t="s">
        <v>26</v>
      </c>
      <c r="E35" t="s">
        <v>83</v>
      </c>
      <c r="F35">
        <v>2</v>
      </c>
      <c r="G35">
        <v>5</v>
      </c>
      <c r="H35" t="s">
        <v>75</v>
      </c>
      <c r="I35">
        <v>1</v>
      </c>
      <c r="J35">
        <v>1</v>
      </c>
      <c r="K35" t="s">
        <v>81</v>
      </c>
      <c r="L35" t="s">
        <v>80</v>
      </c>
      <c r="M35">
        <v>16</v>
      </c>
      <c r="N35">
        <v>7</v>
      </c>
      <c r="O35">
        <v>5</v>
      </c>
      <c r="P35">
        <v>7</v>
      </c>
      <c r="Q35">
        <v>13</v>
      </c>
      <c r="R35">
        <v>8</v>
      </c>
      <c r="S35">
        <v>3</v>
      </c>
      <c r="T35">
        <v>4</v>
      </c>
      <c r="U35">
        <v>1</v>
      </c>
      <c r="V35">
        <v>3</v>
      </c>
      <c r="W35">
        <v>0</v>
      </c>
      <c r="X35">
        <v>0</v>
      </c>
      <c r="Y35">
        <v>1.28</v>
      </c>
      <c r="Z35">
        <v>6</v>
      </c>
      <c r="AA35">
        <v>9.5</v>
      </c>
    </row>
    <row r="36" spans="1:27" x14ac:dyDescent="0.25">
      <c r="A36" t="s">
        <v>73</v>
      </c>
      <c r="B36" t="s">
        <v>74</v>
      </c>
      <c r="C36">
        <v>44101</v>
      </c>
      <c r="D36" t="s">
        <v>31</v>
      </c>
      <c r="E36" t="s">
        <v>34</v>
      </c>
      <c r="F36">
        <v>4</v>
      </c>
      <c r="G36">
        <v>0</v>
      </c>
      <c r="H36" t="s">
        <v>77</v>
      </c>
      <c r="I36">
        <v>1</v>
      </c>
      <c r="J36">
        <v>0</v>
      </c>
      <c r="K36" t="s">
        <v>77</v>
      </c>
      <c r="L36" t="s">
        <v>85</v>
      </c>
      <c r="M36">
        <v>15</v>
      </c>
      <c r="N36">
        <v>11</v>
      </c>
      <c r="O36">
        <v>7</v>
      </c>
      <c r="P36">
        <v>2</v>
      </c>
      <c r="Q36">
        <v>7</v>
      </c>
      <c r="R36">
        <v>11</v>
      </c>
      <c r="S36">
        <v>1</v>
      </c>
      <c r="T36">
        <v>3</v>
      </c>
      <c r="U36">
        <v>0</v>
      </c>
      <c r="V36">
        <v>1</v>
      </c>
      <c r="W36">
        <v>0</v>
      </c>
      <c r="X36">
        <v>0</v>
      </c>
      <c r="Y36">
        <v>3.6</v>
      </c>
      <c r="Z36">
        <v>3.5</v>
      </c>
      <c r="AA36">
        <v>2.0499999999999998</v>
      </c>
    </row>
    <row r="37" spans="1:27" x14ac:dyDescent="0.25">
      <c r="A37" t="s">
        <v>73</v>
      </c>
      <c r="B37" t="s">
        <v>74</v>
      </c>
      <c r="C37">
        <v>44102</v>
      </c>
      <c r="D37" t="s">
        <v>39</v>
      </c>
      <c r="E37" t="s">
        <v>28</v>
      </c>
      <c r="F37">
        <v>0</v>
      </c>
      <c r="G37">
        <v>3</v>
      </c>
      <c r="H37" t="s">
        <v>75</v>
      </c>
      <c r="I37">
        <v>0</v>
      </c>
      <c r="J37">
        <v>2</v>
      </c>
      <c r="K37" t="s">
        <v>75</v>
      </c>
      <c r="L37" t="s">
        <v>82</v>
      </c>
      <c r="M37">
        <v>16</v>
      </c>
      <c r="N37">
        <v>12</v>
      </c>
      <c r="O37">
        <v>3</v>
      </c>
      <c r="P37">
        <v>5</v>
      </c>
      <c r="Q37">
        <v>18</v>
      </c>
      <c r="R37">
        <v>14</v>
      </c>
      <c r="S37">
        <v>5</v>
      </c>
      <c r="T37">
        <v>3</v>
      </c>
      <c r="U37">
        <v>6</v>
      </c>
      <c r="V37">
        <v>3</v>
      </c>
      <c r="W37">
        <v>0</v>
      </c>
      <c r="X37">
        <v>0</v>
      </c>
      <c r="Y37">
        <v>2.9</v>
      </c>
      <c r="Z37">
        <v>3.25</v>
      </c>
      <c r="AA37">
        <v>2.5</v>
      </c>
    </row>
    <row r="38" spans="1:27" x14ac:dyDescent="0.25">
      <c r="A38" t="s">
        <v>73</v>
      </c>
      <c r="B38" t="s">
        <v>74</v>
      </c>
      <c r="C38">
        <v>44102</v>
      </c>
      <c r="D38" t="s">
        <v>22</v>
      </c>
      <c r="E38" t="s">
        <v>32</v>
      </c>
      <c r="F38">
        <v>3</v>
      </c>
      <c r="G38">
        <v>1</v>
      </c>
      <c r="H38" t="s">
        <v>77</v>
      </c>
      <c r="I38">
        <v>2</v>
      </c>
      <c r="J38">
        <v>1</v>
      </c>
      <c r="K38" t="s">
        <v>77</v>
      </c>
      <c r="L38" t="s">
        <v>86</v>
      </c>
      <c r="M38">
        <v>21</v>
      </c>
      <c r="N38">
        <v>4</v>
      </c>
      <c r="O38">
        <v>8</v>
      </c>
      <c r="P38">
        <v>3</v>
      </c>
      <c r="Q38">
        <v>11</v>
      </c>
      <c r="R38">
        <v>7</v>
      </c>
      <c r="S38">
        <v>7</v>
      </c>
      <c r="T38">
        <v>3</v>
      </c>
      <c r="U38">
        <v>2</v>
      </c>
      <c r="V38">
        <v>2</v>
      </c>
      <c r="W38">
        <v>0</v>
      </c>
      <c r="X38">
        <v>0</v>
      </c>
      <c r="Y38">
        <v>1.45</v>
      </c>
      <c r="Z38">
        <v>4.75</v>
      </c>
      <c r="AA38">
        <v>6.5</v>
      </c>
    </row>
    <row r="39" spans="1:27" x14ac:dyDescent="0.25">
      <c r="A39" t="s">
        <v>73</v>
      </c>
      <c r="B39" t="s">
        <v>74</v>
      </c>
      <c r="C39">
        <v>44107</v>
      </c>
      <c r="D39" t="s">
        <v>29</v>
      </c>
      <c r="E39" t="s">
        <v>35</v>
      </c>
      <c r="F39">
        <v>4</v>
      </c>
      <c r="G39">
        <v>0</v>
      </c>
      <c r="H39" t="s">
        <v>77</v>
      </c>
      <c r="I39">
        <v>0</v>
      </c>
      <c r="J39">
        <v>0</v>
      </c>
      <c r="K39" t="s">
        <v>81</v>
      </c>
      <c r="L39" t="s">
        <v>80</v>
      </c>
      <c r="M39">
        <v>17</v>
      </c>
      <c r="N39">
        <v>4</v>
      </c>
      <c r="O39">
        <v>6</v>
      </c>
      <c r="P39">
        <v>0</v>
      </c>
      <c r="Q39">
        <v>17</v>
      </c>
      <c r="R39">
        <v>13</v>
      </c>
      <c r="S39">
        <v>8</v>
      </c>
      <c r="T39">
        <v>5</v>
      </c>
      <c r="U39">
        <v>2</v>
      </c>
      <c r="V39">
        <v>0</v>
      </c>
      <c r="W39">
        <v>0</v>
      </c>
      <c r="X39">
        <v>0</v>
      </c>
      <c r="Y39">
        <v>1.4</v>
      </c>
      <c r="Z39">
        <v>4.75</v>
      </c>
      <c r="AA39">
        <v>8</v>
      </c>
    </row>
    <row r="40" spans="1:27" x14ac:dyDescent="0.25">
      <c r="A40" t="s">
        <v>73</v>
      </c>
      <c r="B40" t="s">
        <v>74</v>
      </c>
      <c r="C40">
        <v>44107</v>
      </c>
      <c r="D40" t="s">
        <v>79</v>
      </c>
      <c r="E40" t="s">
        <v>26</v>
      </c>
      <c r="F40">
        <v>1</v>
      </c>
      <c r="G40">
        <v>1</v>
      </c>
      <c r="H40" t="s">
        <v>81</v>
      </c>
      <c r="I40">
        <v>0</v>
      </c>
      <c r="J40">
        <v>1</v>
      </c>
      <c r="K40" t="s">
        <v>75</v>
      </c>
      <c r="L40" t="s">
        <v>87</v>
      </c>
      <c r="M40">
        <v>12</v>
      </c>
      <c r="N40">
        <v>23</v>
      </c>
      <c r="O40">
        <v>7</v>
      </c>
      <c r="P40">
        <v>2</v>
      </c>
      <c r="Q40">
        <v>11</v>
      </c>
      <c r="R40">
        <v>12</v>
      </c>
      <c r="S40">
        <v>7</v>
      </c>
      <c r="T40">
        <v>10</v>
      </c>
      <c r="U40">
        <v>2</v>
      </c>
      <c r="V40">
        <v>1</v>
      </c>
      <c r="W40">
        <v>0</v>
      </c>
      <c r="X40">
        <v>0</v>
      </c>
      <c r="Y40">
        <v>7.5</v>
      </c>
      <c r="Z40">
        <v>5.25</v>
      </c>
      <c r="AA40">
        <v>1.36</v>
      </c>
    </row>
    <row r="41" spans="1:27" x14ac:dyDescent="0.25">
      <c r="A41" t="s">
        <v>73</v>
      </c>
      <c r="B41" t="s">
        <v>74</v>
      </c>
      <c r="C41">
        <v>44107</v>
      </c>
      <c r="D41" t="s">
        <v>27</v>
      </c>
      <c r="E41" t="s">
        <v>38</v>
      </c>
      <c r="F41">
        <v>4</v>
      </c>
      <c r="G41">
        <v>2</v>
      </c>
      <c r="H41" t="s">
        <v>77</v>
      </c>
      <c r="I41">
        <v>2</v>
      </c>
      <c r="J41">
        <v>1</v>
      </c>
      <c r="K41" t="s">
        <v>77</v>
      </c>
      <c r="L41" t="s">
        <v>96</v>
      </c>
      <c r="M41">
        <v>11</v>
      </c>
      <c r="N41">
        <v>11</v>
      </c>
      <c r="O41">
        <v>6</v>
      </c>
      <c r="P41">
        <v>3</v>
      </c>
      <c r="Q41">
        <v>13</v>
      </c>
      <c r="R41">
        <v>14</v>
      </c>
      <c r="S41">
        <v>3</v>
      </c>
      <c r="T41">
        <v>10</v>
      </c>
      <c r="U41">
        <v>0</v>
      </c>
      <c r="V41">
        <v>1</v>
      </c>
      <c r="W41">
        <v>0</v>
      </c>
      <c r="X41">
        <v>0</v>
      </c>
      <c r="Y41">
        <v>1.72</v>
      </c>
      <c r="Z41">
        <v>3.75</v>
      </c>
      <c r="AA41">
        <v>4.8</v>
      </c>
    </row>
    <row r="42" spans="1:27" x14ac:dyDescent="0.25">
      <c r="A42" t="s">
        <v>73</v>
      </c>
      <c r="B42" t="s">
        <v>74</v>
      </c>
      <c r="C42">
        <v>44107</v>
      </c>
      <c r="D42" t="s">
        <v>36</v>
      </c>
      <c r="E42" t="s">
        <v>37</v>
      </c>
      <c r="F42">
        <v>3</v>
      </c>
      <c r="G42">
        <v>1</v>
      </c>
      <c r="H42" t="s">
        <v>77</v>
      </c>
      <c r="I42">
        <v>1</v>
      </c>
      <c r="J42">
        <v>0</v>
      </c>
      <c r="K42" t="s">
        <v>77</v>
      </c>
      <c r="L42" t="s">
        <v>88</v>
      </c>
      <c r="M42">
        <v>10</v>
      </c>
      <c r="N42">
        <v>7</v>
      </c>
      <c r="O42">
        <v>5</v>
      </c>
      <c r="P42">
        <v>3</v>
      </c>
      <c r="Q42">
        <v>13</v>
      </c>
      <c r="R42">
        <v>17</v>
      </c>
      <c r="S42">
        <v>3</v>
      </c>
      <c r="T42">
        <v>4</v>
      </c>
      <c r="U42">
        <v>2</v>
      </c>
      <c r="V42">
        <v>3</v>
      </c>
      <c r="W42">
        <v>0</v>
      </c>
      <c r="X42">
        <v>0</v>
      </c>
      <c r="Y42">
        <v>2.4</v>
      </c>
      <c r="Z42">
        <v>3.2</v>
      </c>
      <c r="AA42">
        <v>3.1</v>
      </c>
    </row>
    <row r="43" spans="1:27" x14ac:dyDescent="0.25">
      <c r="A43" t="s">
        <v>73</v>
      </c>
      <c r="B43" t="s">
        <v>74</v>
      </c>
      <c r="C43">
        <v>44108</v>
      </c>
      <c r="D43" t="s">
        <v>83</v>
      </c>
      <c r="E43" t="s">
        <v>31</v>
      </c>
      <c r="F43">
        <v>0</v>
      </c>
      <c r="G43">
        <v>3</v>
      </c>
      <c r="H43" t="s">
        <v>75</v>
      </c>
      <c r="I43">
        <v>0</v>
      </c>
      <c r="J43">
        <v>2</v>
      </c>
      <c r="K43" t="s">
        <v>75</v>
      </c>
      <c r="L43" t="s">
        <v>97</v>
      </c>
      <c r="M43">
        <v>4</v>
      </c>
      <c r="N43">
        <v>14</v>
      </c>
      <c r="O43">
        <v>0</v>
      </c>
      <c r="P43">
        <v>6</v>
      </c>
      <c r="Q43">
        <v>11</v>
      </c>
      <c r="R43">
        <v>8</v>
      </c>
      <c r="S43">
        <v>6</v>
      </c>
      <c r="T43">
        <v>4</v>
      </c>
      <c r="U43">
        <v>2</v>
      </c>
      <c r="V43">
        <v>2</v>
      </c>
      <c r="W43">
        <v>0</v>
      </c>
      <c r="X43">
        <v>0</v>
      </c>
      <c r="Y43">
        <v>1.61</v>
      </c>
      <c r="Z43">
        <v>4.2</v>
      </c>
      <c r="AA43">
        <v>5.25</v>
      </c>
    </row>
    <row r="44" spans="1:27" x14ac:dyDescent="0.25">
      <c r="A44" t="s">
        <v>73</v>
      </c>
      <c r="B44" t="s">
        <v>74</v>
      </c>
      <c r="C44">
        <v>44108</v>
      </c>
      <c r="D44" t="s">
        <v>30</v>
      </c>
      <c r="E44" t="s">
        <v>40</v>
      </c>
      <c r="F44">
        <v>2</v>
      </c>
      <c r="G44">
        <v>0</v>
      </c>
      <c r="H44" t="s">
        <v>77</v>
      </c>
      <c r="I44">
        <v>1</v>
      </c>
      <c r="J44">
        <v>0</v>
      </c>
      <c r="K44" t="s">
        <v>77</v>
      </c>
      <c r="L44" t="s">
        <v>76</v>
      </c>
      <c r="M44">
        <v>13</v>
      </c>
      <c r="N44">
        <v>5</v>
      </c>
      <c r="O44">
        <v>7</v>
      </c>
      <c r="P44">
        <v>2</v>
      </c>
      <c r="Q44">
        <v>19</v>
      </c>
      <c r="R44">
        <v>10</v>
      </c>
      <c r="S44">
        <v>5</v>
      </c>
      <c r="T44">
        <v>1</v>
      </c>
      <c r="U44">
        <v>2</v>
      </c>
      <c r="V44">
        <v>1</v>
      </c>
      <c r="W44">
        <v>0</v>
      </c>
      <c r="X44">
        <v>0</v>
      </c>
      <c r="Y44">
        <v>1.72</v>
      </c>
      <c r="Z44">
        <v>3.8</v>
      </c>
      <c r="AA44">
        <v>4.75</v>
      </c>
    </row>
    <row r="45" spans="1:27" x14ac:dyDescent="0.25">
      <c r="A45" t="s">
        <v>73</v>
      </c>
      <c r="B45" t="s">
        <v>74</v>
      </c>
      <c r="C45">
        <v>44108</v>
      </c>
      <c r="D45" t="s">
        <v>34</v>
      </c>
      <c r="E45" t="s">
        <v>39</v>
      </c>
      <c r="F45">
        <v>1</v>
      </c>
      <c r="G45">
        <v>0</v>
      </c>
      <c r="H45" t="s">
        <v>77</v>
      </c>
      <c r="I45">
        <v>0</v>
      </c>
      <c r="J45">
        <v>0</v>
      </c>
      <c r="K45" t="s">
        <v>81</v>
      </c>
      <c r="L45" t="s">
        <v>98</v>
      </c>
      <c r="M45">
        <v>14</v>
      </c>
      <c r="N45">
        <v>10</v>
      </c>
      <c r="O45">
        <v>5</v>
      </c>
      <c r="P45">
        <v>2</v>
      </c>
      <c r="Q45">
        <v>15</v>
      </c>
      <c r="R45">
        <v>8</v>
      </c>
      <c r="S45">
        <v>6</v>
      </c>
      <c r="T45">
        <v>2</v>
      </c>
      <c r="U45">
        <v>1</v>
      </c>
      <c r="V45">
        <v>1</v>
      </c>
      <c r="W45">
        <v>0</v>
      </c>
      <c r="X45">
        <v>0</v>
      </c>
      <c r="Y45">
        <v>1.5</v>
      </c>
      <c r="Z45">
        <v>4</v>
      </c>
      <c r="AA45">
        <v>7.5</v>
      </c>
    </row>
    <row r="46" spans="1:27" x14ac:dyDescent="0.25">
      <c r="A46" t="s">
        <v>73</v>
      </c>
      <c r="B46" t="s">
        <v>74</v>
      </c>
      <c r="C46">
        <v>44108</v>
      </c>
      <c r="D46" t="s">
        <v>23</v>
      </c>
      <c r="E46" t="s">
        <v>25</v>
      </c>
      <c r="F46">
        <v>1</v>
      </c>
      <c r="G46">
        <v>6</v>
      </c>
      <c r="H46" t="s">
        <v>75</v>
      </c>
      <c r="I46">
        <v>1</v>
      </c>
      <c r="J46">
        <v>4</v>
      </c>
      <c r="K46" t="s">
        <v>75</v>
      </c>
      <c r="L46" t="s">
        <v>84</v>
      </c>
      <c r="M46">
        <v>5</v>
      </c>
      <c r="N46">
        <v>22</v>
      </c>
      <c r="O46">
        <v>2</v>
      </c>
      <c r="P46">
        <v>8</v>
      </c>
      <c r="Q46">
        <v>14</v>
      </c>
      <c r="R46">
        <v>10</v>
      </c>
      <c r="S46">
        <v>2</v>
      </c>
      <c r="T46">
        <v>4</v>
      </c>
      <c r="U46">
        <v>2</v>
      </c>
      <c r="V46">
        <v>1</v>
      </c>
      <c r="W46">
        <v>1</v>
      </c>
      <c r="X46">
        <v>0</v>
      </c>
      <c r="Y46">
        <v>1.85</v>
      </c>
      <c r="Z46">
        <v>3.8</v>
      </c>
      <c r="AA46">
        <v>4</v>
      </c>
    </row>
    <row r="47" spans="1:27" x14ac:dyDescent="0.25">
      <c r="A47" t="s">
        <v>73</v>
      </c>
      <c r="B47" t="s">
        <v>74</v>
      </c>
      <c r="C47">
        <v>44108</v>
      </c>
      <c r="D47" t="s">
        <v>28</v>
      </c>
      <c r="E47" t="s">
        <v>22</v>
      </c>
      <c r="F47">
        <v>7</v>
      </c>
      <c r="G47">
        <v>2</v>
      </c>
      <c r="H47" t="s">
        <v>77</v>
      </c>
      <c r="I47">
        <v>4</v>
      </c>
      <c r="J47">
        <v>1</v>
      </c>
      <c r="K47" t="s">
        <v>77</v>
      </c>
      <c r="L47" t="s">
        <v>85</v>
      </c>
      <c r="M47">
        <v>18</v>
      </c>
      <c r="N47">
        <v>14</v>
      </c>
      <c r="O47">
        <v>11</v>
      </c>
      <c r="P47">
        <v>8</v>
      </c>
      <c r="Q47">
        <v>7</v>
      </c>
      <c r="R47">
        <v>10</v>
      </c>
      <c r="S47">
        <v>2</v>
      </c>
      <c r="T47">
        <v>7</v>
      </c>
      <c r="U47">
        <v>2</v>
      </c>
      <c r="V47">
        <v>1</v>
      </c>
      <c r="W47">
        <v>0</v>
      </c>
      <c r="X47">
        <v>0</v>
      </c>
      <c r="Y47">
        <v>10</v>
      </c>
      <c r="Z47">
        <v>5.5</v>
      </c>
      <c r="AA47">
        <v>1.3</v>
      </c>
    </row>
    <row r="48" spans="1:27" x14ac:dyDescent="0.25">
      <c r="A48" t="s">
        <v>73</v>
      </c>
      <c r="B48" t="s">
        <v>74</v>
      </c>
      <c r="C48">
        <v>44108</v>
      </c>
      <c r="D48" t="s">
        <v>32</v>
      </c>
      <c r="E48" t="s">
        <v>41</v>
      </c>
      <c r="F48">
        <v>2</v>
      </c>
      <c r="G48">
        <v>1</v>
      </c>
      <c r="H48" t="s">
        <v>77</v>
      </c>
      <c r="I48">
        <v>0</v>
      </c>
      <c r="J48">
        <v>0</v>
      </c>
      <c r="K48" t="s">
        <v>81</v>
      </c>
      <c r="L48" t="s">
        <v>91</v>
      </c>
      <c r="M48">
        <v>6</v>
      </c>
      <c r="N48">
        <v>6</v>
      </c>
      <c r="O48">
        <v>5</v>
      </c>
      <c r="P48">
        <v>2</v>
      </c>
      <c r="Q48">
        <v>3</v>
      </c>
      <c r="R48">
        <v>9</v>
      </c>
      <c r="S48">
        <v>2</v>
      </c>
      <c r="T48">
        <v>4</v>
      </c>
      <c r="U48">
        <v>0</v>
      </c>
      <c r="V48">
        <v>1</v>
      </c>
      <c r="W48">
        <v>0</v>
      </c>
      <c r="X48">
        <v>0</v>
      </c>
      <c r="Y48">
        <v>1.57</v>
      </c>
      <c r="Z48">
        <v>4</v>
      </c>
      <c r="AA48">
        <v>6</v>
      </c>
    </row>
    <row r="49" spans="1:27" x14ac:dyDescent="0.25">
      <c r="A49" t="s">
        <v>73</v>
      </c>
      <c r="B49" t="s">
        <v>74</v>
      </c>
      <c r="C49">
        <v>44121</v>
      </c>
      <c r="D49" t="s">
        <v>27</v>
      </c>
      <c r="E49" t="s">
        <v>22</v>
      </c>
      <c r="F49">
        <v>2</v>
      </c>
      <c r="G49">
        <v>2</v>
      </c>
      <c r="H49" t="s">
        <v>81</v>
      </c>
      <c r="I49">
        <v>1</v>
      </c>
      <c r="J49">
        <v>1</v>
      </c>
      <c r="K49" t="s">
        <v>81</v>
      </c>
      <c r="L49" t="s">
        <v>80</v>
      </c>
      <c r="M49">
        <v>11</v>
      </c>
      <c r="N49">
        <v>22</v>
      </c>
      <c r="O49">
        <v>5</v>
      </c>
      <c r="P49">
        <v>8</v>
      </c>
      <c r="Q49">
        <v>15</v>
      </c>
      <c r="R49">
        <v>9</v>
      </c>
      <c r="S49">
        <v>2</v>
      </c>
      <c r="T49">
        <v>5</v>
      </c>
      <c r="U49">
        <v>3</v>
      </c>
      <c r="V49">
        <v>2</v>
      </c>
      <c r="W49">
        <v>1</v>
      </c>
      <c r="X49">
        <v>0</v>
      </c>
      <c r="Y49">
        <v>3.75</v>
      </c>
      <c r="Z49">
        <v>4.2</v>
      </c>
      <c r="AA49">
        <v>1.83</v>
      </c>
    </row>
    <row r="50" spans="1:27" x14ac:dyDescent="0.25">
      <c r="A50" t="s">
        <v>73</v>
      </c>
      <c r="B50" t="s">
        <v>74</v>
      </c>
      <c r="C50">
        <v>44121</v>
      </c>
      <c r="D50" t="s">
        <v>29</v>
      </c>
      <c r="E50" t="s">
        <v>30</v>
      </c>
      <c r="F50">
        <v>3</v>
      </c>
      <c r="G50">
        <v>3</v>
      </c>
      <c r="H50" t="s">
        <v>81</v>
      </c>
      <c r="I50">
        <v>2</v>
      </c>
      <c r="J50">
        <v>1</v>
      </c>
      <c r="K50" t="s">
        <v>77</v>
      </c>
      <c r="L50" t="s">
        <v>95</v>
      </c>
      <c r="M50">
        <v>11</v>
      </c>
      <c r="N50">
        <v>13</v>
      </c>
      <c r="O50">
        <v>5</v>
      </c>
      <c r="P50">
        <v>6</v>
      </c>
      <c r="Q50">
        <v>11</v>
      </c>
      <c r="R50">
        <v>9</v>
      </c>
      <c r="S50">
        <v>6</v>
      </c>
      <c r="T50">
        <v>2</v>
      </c>
      <c r="U50">
        <v>1</v>
      </c>
      <c r="V50">
        <v>1</v>
      </c>
      <c r="W50">
        <v>0</v>
      </c>
      <c r="X50">
        <v>0</v>
      </c>
      <c r="Y50">
        <v>1.45</v>
      </c>
      <c r="Z50">
        <v>4.75</v>
      </c>
      <c r="AA50">
        <v>6.5</v>
      </c>
    </row>
    <row r="51" spans="1:27" x14ac:dyDescent="0.25">
      <c r="A51" t="s">
        <v>73</v>
      </c>
      <c r="B51" t="s">
        <v>74</v>
      </c>
      <c r="C51">
        <v>44121</v>
      </c>
      <c r="D51" t="s">
        <v>36</v>
      </c>
      <c r="E51" t="s">
        <v>23</v>
      </c>
      <c r="F51">
        <v>1</v>
      </c>
      <c r="G51">
        <v>4</v>
      </c>
      <c r="H51" t="s">
        <v>75</v>
      </c>
      <c r="I51">
        <v>1</v>
      </c>
      <c r="J51">
        <v>1</v>
      </c>
      <c r="K51" t="s">
        <v>81</v>
      </c>
      <c r="L51" t="s">
        <v>86</v>
      </c>
      <c r="M51">
        <v>7</v>
      </c>
      <c r="N51">
        <v>28</v>
      </c>
      <c r="O51">
        <v>4</v>
      </c>
      <c r="P51">
        <v>14</v>
      </c>
      <c r="Q51">
        <v>9</v>
      </c>
      <c r="R51">
        <v>12</v>
      </c>
      <c r="S51">
        <v>0</v>
      </c>
      <c r="T51">
        <v>7</v>
      </c>
      <c r="U51">
        <v>1</v>
      </c>
      <c r="V51">
        <v>1</v>
      </c>
      <c r="W51">
        <v>0</v>
      </c>
      <c r="X51">
        <v>0</v>
      </c>
      <c r="Y51">
        <v>4.75</v>
      </c>
      <c r="Z51">
        <v>4</v>
      </c>
      <c r="AA51">
        <v>1.66</v>
      </c>
    </row>
    <row r="52" spans="1:27" x14ac:dyDescent="0.25">
      <c r="A52" t="s">
        <v>73</v>
      </c>
      <c r="B52" t="s">
        <v>74</v>
      </c>
      <c r="C52">
        <v>44121</v>
      </c>
      <c r="D52" t="s">
        <v>26</v>
      </c>
      <c r="E52" t="s">
        <v>32</v>
      </c>
      <c r="F52">
        <v>1</v>
      </c>
      <c r="G52">
        <v>0</v>
      </c>
      <c r="H52" t="s">
        <v>77</v>
      </c>
      <c r="I52">
        <v>1</v>
      </c>
      <c r="J52">
        <v>0</v>
      </c>
      <c r="K52" t="s">
        <v>77</v>
      </c>
      <c r="L52" t="s">
        <v>76</v>
      </c>
      <c r="M52">
        <v>13</v>
      </c>
      <c r="N52">
        <v>11</v>
      </c>
      <c r="O52">
        <v>5</v>
      </c>
      <c r="P52">
        <v>3</v>
      </c>
      <c r="Q52">
        <v>15</v>
      </c>
      <c r="R52">
        <v>10</v>
      </c>
      <c r="S52">
        <v>6</v>
      </c>
      <c r="T52">
        <v>6</v>
      </c>
      <c r="U52">
        <v>4</v>
      </c>
      <c r="V52">
        <v>1</v>
      </c>
      <c r="W52">
        <v>0</v>
      </c>
      <c r="X52">
        <v>0</v>
      </c>
      <c r="Y52">
        <v>1.44</v>
      </c>
      <c r="Z52">
        <v>5</v>
      </c>
      <c r="AA52">
        <v>6.5</v>
      </c>
    </row>
    <row r="53" spans="1:27" x14ac:dyDescent="0.25">
      <c r="A53" t="s">
        <v>73</v>
      </c>
      <c r="B53" t="s">
        <v>74</v>
      </c>
      <c r="C53">
        <v>44122</v>
      </c>
      <c r="D53" t="s">
        <v>41</v>
      </c>
      <c r="E53" t="s">
        <v>39</v>
      </c>
      <c r="F53">
        <v>1</v>
      </c>
      <c r="G53">
        <v>1</v>
      </c>
      <c r="H53" t="s">
        <v>81</v>
      </c>
      <c r="I53">
        <v>0</v>
      </c>
      <c r="J53">
        <v>0</v>
      </c>
      <c r="K53" t="s">
        <v>81</v>
      </c>
      <c r="L53" t="s">
        <v>93</v>
      </c>
      <c r="M53">
        <v>10</v>
      </c>
      <c r="N53">
        <v>15</v>
      </c>
      <c r="O53">
        <v>6</v>
      </c>
      <c r="P53">
        <v>6</v>
      </c>
      <c r="Q53">
        <v>5</v>
      </c>
      <c r="R53">
        <v>9</v>
      </c>
      <c r="S53">
        <v>2</v>
      </c>
      <c r="T53">
        <v>5</v>
      </c>
      <c r="U53">
        <v>0</v>
      </c>
      <c r="V53">
        <v>2</v>
      </c>
      <c r="W53">
        <v>0</v>
      </c>
      <c r="X53">
        <v>0</v>
      </c>
      <c r="Y53">
        <v>2.1</v>
      </c>
      <c r="Z53">
        <v>3.3</v>
      </c>
      <c r="AA53">
        <v>3.7</v>
      </c>
    </row>
    <row r="54" spans="1:27" x14ac:dyDescent="0.25">
      <c r="A54" t="s">
        <v>73</v>
      </c>
      <c r="B54" t="s">
        <v>74</v>
      </c>
      <c r="C54">
        <v>44122</v>
      </c>
      <c r="D54" t="s">
        <v>35</v>
      </c>
      <c r="E54" t="s">
        <v>38</v>
      </c>
      <c r="F54">
        <v>1</v>
      </c>
      <c r="G54">
        <v>1</v>
      </c>
      <c r="H54" t="s">
        <v>81</v>
      </c>
      <c r="I54">
        <v>1</v>
      </c>
      <c r="J54">
        <v>0</v>
      </c>
      <c r="K54" t="s">
        <v>77</v>
      </c>
      <c r="L54" t="s">
        <v>82</v>
      </c>
      <c r="M54">
        <v>1</v>
      </c>
      <c r="N54">
        <v>20</v>
      </c>
      <c r="O54">
        <v>1</v>
      </c>
      <c r="P54">
        <v>3</v>
      </c>
      <c r="Q54">
        <v>13</v>
      </c>
      <c r="R54">
        <v>12</v>
      </c>
      <c r="S54">
        <v>2</v>
      </c>
      <c r="T54">
        <v>5</v>
      </c>
      <c r="U54">
        <v>3</v>
      </c>
      <c r="V54">
        <v>2</v>
      </c>
      <c r="W54">
        <v>0</v>
      </c>
      <c r="X54">
        <v>1</v>
      </c>
      <c r="Y54">
        <v>2.62</v>
      </c>
      <c r="Z54">
        <v>3.3</v>
      </c>
      <c r="AA54">
        <v>2.7</v>
      </c>
    </row>
    <row r="55" spans="1:27" x14ac:dyDescent="0.25">
      <c r="A55" t="s">
        <v>73</v>
      </c>
      <c r="B55" t="s">
        <v>74</v>
      </c>
      <c r="C55">
        <v>44122</v>
      </c>
      <c r="D55" t="s">
        <v>25</v>
      </c>
      <c r="E55" t="s">
        <v>31</v>
      </c>
      <c r="F55">
        <v>3</v>
      </c>
      <c r="G55">
        <v>3</v>
      </c>
      <c r="H55" t="s">
        <v>81</v>
      </c>
      <c r="I55">
        <v>3</v>
      </c>
      <c r="J55">
        <v>0</v>
      </c>
      <c r="K55" t="s">
        <v>77</v>
      </c>
      <c r="L55" t="s">
        <v>90</v>
      </c>
      <c r="M55">
        <v>11</v>
      </c>
      <c r="N55">
        <v>13</v>
      </c>
      <c r="O55">
        <v>6</v>
      </c>
      <c r="P55">
        <v>4</v>
      </c>
      <c r="Q55">
        <v>13</v>
      </c>
      <c r="R55">
        <v>12</v>
      </c>
      <c r="S55">
        <v>3</v>
      </c>
      <c r="T55">
        <v>7</v>
      </c>
      <c r="U55">
        <v>0</v>
      </c>
      <c r="V55">
        <v>5</v>
      </c>
      <c r="W55">
        <v>0</v>
      </c>
      <c r="X55">
        <v>0</v>
      </c>
      <c r="Y55">
        <v>1.57</v>
      </c>
      <c r="Z55">
        <v>4.33</v>
      </c>
      <c r="AA55">
        <v>5.5</v>
      </c>
    </row>
    <row r="56" spans="1:27" x14ac:dyDescent="0.25">
      <c r="A56" t="s">
        <v>73</v>
      </c>
      <c r="B56" t="s">
        <v>74</v>
      </c>
      <c r="C56">
        <v>44122</v>
      </c>
      <c r="D56" t="s">
        <v>83</v>
      </c>
      <c r="E56" t="s">
        <v>28</v>
      </c>
      <c r="F56">
        <v>0</v>
      </c>
      <c r="G56">
        <v>1</v>
      </c>
      <c r="H56" t="s">
        <v>75</v>
      </c>
      <c r="I56">
        <v>0</v>
      </c>
      <c r="J56">
        <v>0</v>
      </c>
      <c r="K56" t="s">
        <v>81</v>
      </c>
      <c r="L56" t="s">
        <v>94</v>
      </c>
      <c r="M56">
        <v>11</v>
      </c>
      <c r="N56">
        <v>10</v>
      </c>
      <c r="O56">
        <v>5</v>
      </c>
      <c r="P56">
        <v>4</v>
      </c>
      <c r="Q56">
        <v>18</v>
      </c>
      <c r="R56">
        <v>18</v>
      </c>
      <c r="S56">
        <v>2</v>
      </c>
      <c r="T56">
        <v>7</v>
      </c>
      <c r="U56">
        <v>4</v>
      </c>
      <c r="V56">
        <v>3</v>
      </c>
      <c r="W56">
        <v>0</v>
      </c>
      <c r="X56">
        <v>0</v>
      </c>
      <c r="Y56">
        <v>1.83</v>
      </c>
      <c r="Z56">
        <v>3.8</v>
      </c>
      <c r="AA56">
        <v>4.0999999999999996</v>
      </c>
    </row>
    <row r="57" spans="1:27" x14ac:dyDescent="0.25">
      <c r="A57" t="s">
        <v>73</v>
      </c>
      <c r="B57" t="s">
        <v>74</v>
      </c>
      <c r="C57">
        <v>44123</v>
      </c>
      <c r="D57" t="s">
        <v>79</v>
      </c>
      <c r="E57" t="s">
        <v>34</v>
      </c>
      <c r="F57">
        <v>0</v>
      </c>
      <c r="G57">
        <v>1</v>
      </c>
      <c r="H57" t="s">
        <v>75</v>
      </c>
      <c r="I57">
        <v>0</v>
      </c>
      <c r="J57">
        <v>0</v>
      </c>
      <c r="K57" t="s">
        <v>81</v>
      </c>
      <c r="L57" t="s">
        <v>88</v>
      </c>
      <c r="M57">
        <v>13</v>
      </c>
      <c r="N57">
        <v>7</v>
      </c>
      <c r="O57">
        <v>2</v>
      </c>
      <c r="P57">
        <v>3</v>
      </c>
      <c r="Q57">
        <v>13</v>
      </c>
      <c r="R57">
        <v>12</v>
      </c>
      <c r="S57">
        <v>8</v>
      </c>
      <c r="T57">
        <v>3</v>
      </c>
      <c r="U57">
        <v>2</v>
      </c>
      <c r="V57">
        <v>1</v>
      </c>
      <c r="W57">
        <v>0</v>
      </c>
      <c r="X57">
        <v>0</v>
      </c>
      <c r="Y57">
        <v>2.5</v>
      </c>
      <c r="Z57">
        <v>3.3</v>
      </c>
      <c r="AA57">
        <v>2.87</v>
      </c>
    </row>
    <row r="58" spans="1:27" x14ac:dyDescent="0.25">
      <c r="A58" t="s">
        <v>73</v>
      </c>
      <c r="B58" t="s">
        <v>74</v>
      </c>
      <c r="C58">
        <v>44123</v>
      </c>
      <c r="D58" t="s">
        <v>40</v>
      </c>
      <c r="E58" t="s">
        <v>37</v>
      </c>
      <c r="F58">
        <v>0</v>
      </c>
      <c r="G58">
        <v>0</v>
      </c>
      <c r="H58" t="s">
        <v>81</v>
      </c>
      <c r="I58">
        <v>0</v>
      </c>
      <c r="J58">
        <v>0</v>
      </c>
      <c r="K58" t="s">
        <v>81</v>
      </c>
      <c r="L58" t="s">
        <v>84</v>
      </c>
      <c r="M58">
        <v>13</v>
      </c>
      <c r="N58">
        <v>9</v>
      </c>
      <c r="O58">
        <v>6</v>
      </c>
      <c r="P58">
        <v>4</v>
      </c>
      <c r="Q58">
        <v>15</v>
      </c>
      <c r="R58">
        <v>17</v>
      </c>
      <c r="S58">
        <v>8</v>
      </c>
      <c r="T58">
        <v>2</v>
      </c>
      <c r="U58">
        <v>2</v>
      </c>
      <c r="V58">
        <v>2</v>
      </c>
      <c r="W58">
        <v>0</v>
      </c>
      <c r="X58">
        <v>0</v>
      </c>
      <c r="Y58">
        <v>2.4500000000000002</v>
      </c>
      <c r="Z58">
        <v>3.3</v>
      </c>
      <c r="AA58">
        <v>2.9</v>
      </c>
    </row>
    <row r="59" spans="1:27" x14ac:dyDescent="0.25">
      <c r="A59" t="s">
        <v>73</v>
      </c>
      <c r="B59" t="s">
        <v>74</v>
      </c>
      <c r="C59">
        <v>44127</v>
      </c>
      <c r="D59" t="s">
        <v>28</v>
      </c>
      <c r="E59" t="s">
        <v>79</v>
      </c>
      <c r="F59">
        <v>0</v>
      </c>
      <c r="G59">
        <v>3</v>
      </c>
      <c r="H59" t="s">
        <v>75</v>
      </c>
      <c r="I59">
        <v>0</v>
      </c>
      <c r="J59">
        <v>0</v>
      </c>
      <c r="K59" t="s">
        <v>81</v>
      </c>
      <c r="L59" t="s">
        <v>90</v>
      </c>
      <c r="M59">
        <v>12</v>
      </c>
      <c r="N59">
        <v>27</v>
      </c>
      <c r="O59">
        <v>4</v>
      </c>
      <c r="P59">
        <v>9</v>
      </c>
      <c r="Q59">
        <v>14</v>
      </c>
      <c r="R59">
        <v>17</v>
      </c>
      <c r="S59">
        <v>6</v>
      </c>
      <c r="T59">
        <v>5</v>
      </c>
      <c r="U59">
        <v>2</v>
      </c>
      <c r="V59">
        <v>2</v>
      </c>
      <c r="W59">
        <v>0</v>
      </c>
      <c r="X59">
        <v>0</v>
      </c>
      <c r="Y59">
        <v>2.0499999999999998</v>
      </c>
      <c r="Z59">
        <v>3.75</v>
      </c>
      <c r="AA59">
        <v>3.3</v>
      </c>
    </row>
    <row r="60" spans="1:27" x14ac:dyDescent="0.25">
      <c r="A60" t="s">
        <v>73</v>
      </c>
      <c r="B60" t="s">
        <v>74</v>
      </c>
      <c r="C60">
        <v>44128</v>
      </c>
      <c r="D60" t="s">
        <v>31</v>
      </c>
      <c r="E60" t="s">
        <v>26</v>
      </c>
      <c r="F60">
        <v>1</v>
      </c>
      <c r="G60">
        <v>1</v>
      </c>
      <c r="H60" t="s">
        <v>81</v>
      </c>
      <c r="I60">
        <v>1</v>
      </c>
      <c r="J60">
        <v>0</v>
      </c>
      <c r="K60" t="s">
        <v>77</v>
      </c>
      <c r="L60" t="s">
        <v>84</v>
      </c>
      <c r="M60">
        <v>6</v>
      </c>
      <c r="N60">
        <v>14</v>
      </c>
      <c r="O60">
        <v>2</v>
      </c>
      <c r="P60">
        <v>7</v>
      </c>
      <c r="Q60">
        <v>14</v>
      </c>
      <c r="R60">
        <v>6</v>
      </c>
      <c r="S60">
        <v>2</v>
      </c>
      <c r="T60">
        <v>10</v>
      </c>
      <c r="U60">
        <v>2</v>
      </c>
      <c r="V60">
        <v>0</v>
      </c>
      <c r="W60">
        <v>0</v>
      </c>
      <c r="X60">
        <v>0</v>
      </c>
      <c r="Y60">
        <v>8</v>
      </c>
      <c r="Z60">
        <v>5.25</v>
      </c>
      <c r="AA60">
        <v>1.36</v>
      </c>
    </row>
    <row r="61" spans="1:27" x14ac:dyDescent="0.25">
      <c r="A61" t="s">
        <v>73</v>
      </c>
      <c r="B61" t="s">
        <v>74</v>
      </c>
      <c r="C61">
        <v>44128</v>
      </c>
      <c r="D61" t="s">
        <v>39</v>
      </c>
      <c r="E61" t="s">
        <v>35</v>
      </c>
      <c r="F61">
        <v>1</v>
      </c>
      <c r="G61">
        <v>2</v>
      </c>
      <c r="H61" t="s">
        <v>75</v>
      </c>
      <c r="I61">
        <v>0</v>
      </c>
      <c r="J61">
        <v>1</v>
      </c>
      <c r="K61" t="s">
        <v>75</v>
      </c>
      <c r="L61" t="s">
        <v>92</v>
      </c>
      <c r="M61">
        <v>16</v>
      </c>
      <c r="N61">
        <v>14</v>
      </c>
      <c r="O61">
        <v>3</v>
      </c>
      <c r="P61">
        <v>10</v>
      </c>
      <c r="Q61">
        <v>11</v>
      </c>
      <c r="R61">
        <v>11</v>
      </c>
      <c r="S61">
        <v>4</v>
      </c>
      <c r="T61">
        <v>4</v>
      </c>
      <c r="U61">
        <v>0</v>
      </c>
      <c r="V61">
        <v>1</v>
      </c>
      <c r="W61">
        <v>1</v>
      </c>
      <c r="X61">
        <v>0</v>
      </c>
      <c r="Y61">
        <v>2.75</v>
      </c>
      <c r="Z61">
        <v>3.1</v>
      </c>
      <c r="AA61">
        <v>2.7</v>
      </c>
    </row>
    <row r="62" spans="1:27" x14ac:dyDescent="0.25">
      <c r="A62" t="s">
        <v>73</v>
      </c>
      <c r="B62" t="s">
        <v>74</v>
      </c>
      <c r="C62">
        <v>44128</v>
      </c>
      <c r="D62" t="s">
        <v>23</v>
      </c>
      <c r="E62" t="s">
        <v>29</v>
      </c>
      <c r="F62">
        <v>0</v>
      </c>
      <c r="G62">
        <v>0</v>
      </c>
      <c r="H62" t="s">
        <v>81</v>
      </c>
      <c r="I62">
        <v>0</v>
      </c>
      <c r="J62">
        <v>0</v>
      </c>
      <c r="K62" t="s">
        <v>81</v>
      </c>
      <c r="L62" t="s">
        <v>85</v>
      </c>
      <c r="M62">
        <v>14</v>
      </c>
      <c r="N62">
        <v>6</v>
      </c>
      <c r="O62">
        <v>4</v>
      </c>
      <c r="P62">
        <v>1</v>
      </c>
      <c r="Q62">
        <v>8</v>
      </c>
      <c r="R62">
        <v>6</v>
      </c>
      <c r="S62">
        <v>9</v>
      </c>
      <c r="T62">
        <v>6</v>
      </c>
      <c r="U62">
        <v>3</v>
      </c>
      <c r="V62">
        <v>1</v>
      </c>
      <c r="W62">
        <v>0</v>
      </c>
      <c r="X62">
        <v>0</v>
      </c>
      <c r="Y62">
        <v>2.37</v>
      </c>
      <c r="Z62">
        <v>3.6</v>
      </c>
      <c r="AA62">
        <v>2.8</v>
      </c>
    </row>
    <row r="63" spans="1:27" x14ac:dyDescent="0.25">
      <c r="A63" t="s">
        <v>73</v>
      </c>
      <c r="B63" t="s">
        <v>74</v>
      </c>
      <c r="C63">
        <v>44128</v>
      </c>
      <c r="D63" t="s">
        <v>22</v>
      </c>
      <c r="E63" t="s">
        <v>41</v>
      </c>
      <c r="F63">
        <v>2</v>
      </c>
      <c r="G63">
        <v>1</v>
      </c>
      <c r="H63" t="s">
        <v>77</v>
      </c>
      <c r="I63">
        <v>1</v>
      </c>
      <c r="J63">
        <v>1</v>
      </c>
      <c r="K63" t="s">
        <v>81</v>
      </c>
      <c r="L63" t="s">
        <v>87</v>
      </c>
      <c r="M63">
        <v>17</v>
      </c>
      <c r="N63">
        <v>13</v>
      </c>
      <c r="O63">
        <v>5</v>
      </c>
      <c r="P63">
        <v>2</v>
      </c>
      <c r="Q63">
        <v>7</v>
      </c>
      <c r="R63">
        <v>15</v>
      </c>
      <c r="S63">
        <v>7</v>
      </c>
      <c r="T63">
        <v>3</v>
      </c>
      <c r="U63">
        <v>0</v>
      </c>
      <c r="V63">
        <v>3</v>
      </c>
      <c r="W63">
        <v>0</v>
      </c>
      <c r="X63">
        <v>0</v>
      </c>
      <c r="Y63">
        <v>1.22</v>
      </c>
      <c r="Z63">
        <v>6.5</v>
      </c>
      <c r="AA63">
        <v>12</v>
      </c>
    </row>
    <row r="64" spans="1:27" x14ac:dyDescent="0.25">
      <c r="A64" t="s">
        <v>73</v>
      </c>
      <c r="B64" t="s">
        <v>74</v>
      </c>
      <c r="C64">
        <v>44129</v>
      </c>
      <c r="D64" t="s">
        <v>30</v>
      </c>
      <c r="E64" t="s">
        <v>27</v>
      </c>
      <c r="F64">
        <v>2</v>
      </c>
      <c r="G64">
        <v>0</v>
      </c>
      <c r="H64" t="s">
        <v>77</v>
      </c>
      <c r="I64">
        <v>2</v>
      </c>
      <c r="J64">
        <v>0</v>
      </c>
      <c r="K64" t="s">
        <v>77</v>
      </c>
      <c r="L64" t="s">
        <v>89</v>
      </c>
      <c r="M64">
        <v>12</v>
      </c>
      <c r="N64">
        <v>6</v>
      </c>
      <c r="O64">
        <v>6</v>
      </c>
      <c r="P64">
        <v>2</v>
      </c>
      <c r="Q64">
        <v>11</v>
      </c>
      <c r="R64">
        <v>11</v>
      </c>
      <c r="S64">
        <v>4</v>
      </c>
      <c r="T64">
        <v>5</v>
      </c>
      <c r="U64">
        <v>1</v>
      </c>
      <c r="V64">
        <v>2</v>
      </c>
      <c r="W64">
        <v>0</v>
      </c>
      <c r="X64">
        <v>1</v>
      </c>
      <c r="Y64">
        <v>2.75</v>
      </c>
      <c r="Z64">
        <v>3.4</v>
      </c>
      <c r="AA64">
        <v>2.5499999999999998</v>
      </c>
    </row>
    <row r="65" spans="1:27" x14ac:dyDescent="0.25">
      <c r="A65" t="s">
        <v>73</v>
      </c>
      <c r="B65" t="s">
        <v>74</v>
      </c>
      <c r="C65">
        <v>44129</v>
      </c>
      <c r="D65" t="s">
        <v>34</v>
      </c>
      <c r="E65" t="s">
        <v>36</v>
      </c>
      <c r="F65">
        <v>1</v>
      </c>
      <c r="G65">
        <v>1</v>
      </c>
      <c r="H65" t="s">
        <v>81</v>
      </c>
      <c r="I65">
        <v>0</v>
      </c>
      <c r="J65">
        <v>0</v>
      </c>
      <c r="K65" t="s">
        <v>81</v>
      </c>
      <c r="L65" t="s">
        <v>91</v>
      </c>
      <c r="M65">
        <v>16</v>
      </c>
      <c r="N65">
        <v>5</v>
      </c>
      <c r="O65">
        <v>3</v>
      </c>
      <c r="P65">
        <v>2</v>
      </c>
      <c r="Q65">
        <v>10</v>
      </c>
      <c r="R65">
        <v>10</v>
      </c>
      <c r="S65">
        <v>2</v>
      </c>
      <c r="T65">
        <v>3</v>
      </c>
      <c r="U65">
        <v>0</v>
      </c>
      <c r="V65">
        <v>1</v>
      </c>
      <c r="W65">
        <v>0</v>
      </c>
      <c r="X65">
        <v>0</v>
      </c>
      <c r="Y65">
        <v>1.75</v>
      </c>
      <c r="Z65">
        <v>3.5</v>
      </c>
      <c r="AA65">
        <v>5.25</v>
      </c>
    </row>
    <row r="66" spans="1:27" x14ac:dyDescent="0.25">
      <c r="A66" t="s">
        <v>73</v>
      </c>
      <c r="B66" t="s">
        <v>74</v>
      </c>
      <c r="C66">
        <v>44129</v>
      </c>
      <c r="D66" t="s">
        <v>32</v>
      </c>
      <c r="E66" t="s">
        <v>83</v>
      </c>
      <c r="F66">
        <v>0</v>
      </c>
      <c r="G66">
        <v>1</v>
      </c>
      <c r="H66" t="s">
        <v>75</v>
      </c>
      <c r="I66">
        <v>0</v>
      </c>
      <c r="J66">
        <v>0</v>
      </c>
      <c r="K66" t="s">
        <v>81</v>
      </c>
      <c r="L66" t="s">
        <v>86</v>
      </c>
      <c r="M66">
        <v>12</v>
      </c>
      <c r="N66">
        <v>6</v>
      </c>
      <c r="O66">
        <v>4</v>
      </c>
      <c r="P66">
        <v>2</v>
      </c>
      <c r="Q66">
        <v>13</v>
      </c>
      <c r="R66">
        <v>9</v>
      </c>
      <c r="S66">
        <v>9</v>
      </c>
      <c r="T66">
        <v>3</v>
      </c>
      <c r="U66">
        <v>3</v>
      </c>
      <c r="V66">
        <v>5</v>
      </c>
      <c r="W66">
        <v>0</v>
      </c>
      <c r="X66">
        <v>0</v>
      </c>
      <c r="Y66">
        <v>1.9</v>
      </c>
      <c r="Z66">
        <v>3.75</v>
      </c>
      <c r="AA66">
        <v>3.8</v>
      </c>
    </row>
    <row r="67" spans="1:27" x14ac:dyDescent="0.25">
      <c r="A67" t="s">
        <v>73</v>
      </c>
      <c r="B67" t="s">
        <v>74</v>
      </c>
      <c r="C67">
        <v>44130</v>
      </c>
      <c r="D67" t="s">
        <v>37</v>
      </c>
      <c r="E67" t="s">
        <v>25</v>
      </c>
      <c r="F67">
        <v>0</v>
      </c>
      <c r="G67">
        <v>1</v>
      </c>
      <c r="H67" t="s">
        <v>75</v>
      </c>
      <c r="I67">
        <v>0</v>
      </c>
      <c r="J67">
        <v>0</v>
      </c>
      <c r="K67" t="s">
        <v>81</v>
      </c>
      <c r="L67" t="s">
        <v>80</v>
      </c>
      <c r="M67">
        <v>13</v>
      </c>
      <c r="N67">
        <v>9</v>
      </c>
      <c r="O67">
        <v>4</v>
      </c>
      <c r="P67">
        <v>3</v>
      </c>
      <c r="Q67">
        <v>9</v>
      </c>
      <c r="R67">
        <v>7</v>
      </c>
      <c r="S67">
        <v>4</v>
      </c>
      <c r="T67">
        <v>5</v>
      </c>
      <c r="U67">
        <v>2</v>
      </c>
      <c r="V67">
        <v>0</v>
      </c>
      <c r="W67">
        <v>0</v>
      </c>
      <c r="X67">
        <v>0</v>
      </c>
      <c r="Y67">
        <v>5.75</v>
      </c>
      <c r="Z67">
        <v>4</v>
      </c>
      <c r="AA67">
        <v>1.6</v>
      </c>
    </row>
    <row r="68" spans="1:27" x14ac:dyDescent="0.25">
      <c r="A68" t="s">
        <v>73</v>
      </c>
      <c r="B68" t="s">
        <v>74</v>
      </c>
      <c r="C68">
        <v>44130</v>
      </c>
      <c r="D68" t="s">
        <v>38</v>
      </c>
      <c r="E68" t="s">
        <v>40</v>
      </c>
      <c r="F68">
        <v>1</v>
      </c>
      <c r="G68">
        <v>1</v>
      </c>
      <c r="H68" t="s">
        <v>81</v>
      </c>
      <c r="I68">
        <v>1</v>
      </c>
      <c r="J68">
        <v>0</v>
      </c>
      <c r="K68" t="s">
        <v>77</v>
      </c>
      <c r="L68" t="s">
        <v>94</v>
      </c>
      <c r="M68">
        <v>5</v>
      </c>
      <c r="N68">
        <v>9</v>
      </c>
      <c r="O68">
        <v>3</v>
      </c>
      <c r="P68">
        <v>3</v>
      </c>
      <c r="Q68">
        <v>14</v>
      </c>
      <c r="R68">
        <v>7</v>
      </c>
      <c r="S68">
        <v>6</v>
      </c>
      <c r="T68">
        <v>2</v>
      </c>
      <c r="U68">
        <v>2</v>
      </c>
      <c r="V68">
        <v>0</v>
      </c>
      <c r="W68">
        <v>0</v>
      </c>
      <c r="X68">
        <v>0</v>
      </c>
      <c r="Y68">
        <v>1.7</v>
      </c>
      <c r="Z68">
        <v>4</v>
      </c>
      <c r="AA68">
        <v>4.75</v>
      </c>
    </row>
    <row r="69" spans="1:27" x14ac:dyDescent="0.25">
      <c r="A69" t="s">
        <v>73</v>
      </c>
      <c r="B69" t="s">
        <v>74</v>
      </c>
      <c r="C69">
        <v>44134</v>
      </c>
      <c r="D69" t="s">
        <v>34</v>
      </c>
      <c r="E69" t="s">
        <v>35</v>
      </c>
      <c r="F69">
        <v>2</v>
      </c>
      <c r="G69">
        <v>0</v>
      </c>
      <c r="H69" t="s">
        <v>77</v>
      </c>
      <c r="I69">
        <v>2</v>
      </c>
      <c r="J69">
        <v>0</v>
      </c>
      <c r="K69" t="s">
        <v>77</v>
      </c>
      <c r="L69" t="s">
        <v>85</v>
      </c>
      <c r="M69">
        <v>15</v>
      </c>
      <c r="N69">
        <v>11</v>
      </c>
      <c r="O69">
        <v>5</v>
      </c>
      <c r="P69">
        <v>2</v>
      </c>
      <c r="Q69">
        <v>13</v>
      </c>
      <c r="R69">
        <v>4</v>
      </c>
      <c r="S69">
        <v>7</v>
      </c>
      <c r="T69">
        <v>6</v>
      </c>
      <c r="U69">
        <v>0</v>
      </c>
      <c r="V69">
        <v>2</v>
      </c>
      <c r="W69">
        <v>0</v>
      </c>
      <c r="X69">
        <v>1</v>
      </c>
      <c r="Y69">
        <v>2</v>
      </c>
      <c r="Z69">
        <v>3.2</v>
      </c>
      <c r="AA69">
        <v>4.33</v>
      </c>
    </row>
    <row r="70" spans="1:27" x14ac:dyDescent="0.25">
      <c r="A70" t="s">
        <v>73</v>
      </c>
      <c r="B70" t="s">
        <v>74</v>
      </c>
      <c r="C70">
        <v>44135</v>
      </c>
      <c r="D70" t="s">
        <v>41</v>
      </c>
      <c r="E70" t="s">
        <v>26</v>
      </c>
      <c r="F70">
        <v>0</v>
      </c>
      <c r="G70">
        <v>1</v>
      </c>
      <c r="H70" t="s">
        <v>75</v>
      </c>
      <c r="I70">
        <v>0</v>
      </c>
      <c r="J70">
        <v>1</v>
      </c>
      <c r="K70" t="s">
        <v>75</v>
      </c>
      <c r="L70" t="s">
        <v>80</v>
      </c>
      <c r="M70">
        <v>5</v>
      </c>
      <c r="N70">
        <v>16</v>
      </c>
      <c r="O70">
        <v>1</v>
      </c>
      <c r="P70">
        <v>8</v>
      </c>
      <c r="Q70">
        <v>14</v>
      </c>
      <c r="R70">
        <v>6</v>
      </c>
      <c r="S70">
        <v>2</v>
      </c>
      <c r="T70">
        <v>5</v>
      </c>
      <c r="U70">
        <v>0</v>
      </c>
      <c r="V70">
        <v>0</v>
      </c>
      <c r="W70">
        <v>0</v>
      </c>
      <c r="X70">
        <v>0</v>
      </c>
      <c r="Y70">
        <v>9.5</v>
      </c>
      <c r="Z70">
        <v>6</v>
      </c>
      <c r="AA70">
        <v>1.28</v>
      </c>
    </row>
    <row r="71" spans="1:27" x14ac:dyDescent="0.25">
      <c r="A71" t="s">
        <v>73</v>
      </c>
      <c r="B71" t="s">
        <v>74</v>
      </c>
      <c r="C71">
        <v>44135</v>
      </c>
      <c r="D71" t="s">
        <v>37</v>
      </c>
      <c r="E71" t="s">
        <v>29</v>
      </c>
      <c r="F71">
        <v>0</v>
      </c>
      <c r="G71">
        <v>3</v>
      </c>
      <c r="H71" t="s">
        <v>75</v>
      </c>
      <c r="I71">
        <v>0</v>
      </c>
      <c r="J71">
        <v>1</v>
      </c>
      <c r="K71" t="s">
        <v>75</v>
      </c>
      <c r="L71" t="s">
        <v>88</v>
      </c>
      <c r="M71">
        <v>5</v>
      </c>
      <c r="N71">
        <v>14</v>
      </c>
      <c r="O71">
        <v>0</v>
      </c>
      <c r="P71">
        <v>9</v>
      </c>
      <c r="Q71">
        <v>10</v>
      </c>
      <c r="R71">
        <v>15</v>
      </c>
      <c r="S71">
        <v>3</v>
      </c>
      <c r="T71">
        <v>4</v>
      </c>
      <c r="U71">
        <v>1</v>
      </c>
      <c r="V71">
        <v>0</v>
      </c>
      <c r="W71">
        <v>0</v>
      </c>
      <c r="X71">
        <v>0</v>
      </c>
      <c r="Y71">
        <v>6</v>
      </c>
      <c r="Z71">
        <v>4.5</v>
      </c>
      <c r="AA71">
        <v>1.5</v>
      </c>
    </row>
    <row r="72" spans="1:27" x14ac:dyDescent="0.25">
      <c r="A72" t="s">
        <v>73</v>
      </c>
      <c r="B72" t="s">
        <v>74</v>
      </c>
      <c r="C72">
        <v>44135</v>
      </c>
      <c r="D72" t="s">
        <v>22</v>
      </c>
      <c r="E72" t="s">
        <v>31</v>
      </c>
      <c r="F72">
        <v>2</v>
      </c>
      <c r="G72">
        <v>1</v>
      </c>
      <c r="H72" t="s">
        <v>77</v>
      </c>
      <c r="I72">
        <v>1</v>
      </c>
      <c r="J72">
        <v>1</v>
      </c>
      <c r="K72" t="s">
        <v>81</v>
      </c>
      <c r="L72" t="s">
        <v>89</v>
      </c>
      <c r="M72">
        <v>9</v>
      </c>
      <c r="N72">
        <v>4</v>
      </c>
      <c r="O72">
        <v>5</v>
      </c>
      <c r="P72">
        <v>3</v>
      </c>
      <c r="Q72">
        <v>13</v>
      </c>
      <c r="R72">
        <v>14</v>
      </c>
      <c r="S72">
        <v>1</v>
      </c>
      <c r="T72">
        <v>2</v>
      </c>
      <c r="U72">
        <v>0</v>
      </c>
      <c r="V72">
        <v>1</v>
      </c>
      <c r="W72">
        <v>0</v>
      </c>
      <c r="X72">
        <v>0</v>
      </c>
      <c r="Y72">
        <v>1.36</v>
      </c>
      <c r="Z72">
        <v>5.25</v>
      </c>
      <c r="AA72">
        <v>7.5</v>
      </c>
    </row>
    <row r="73" spans="1:27" x14ac:dyDescent="0.25">
      <c r="A73" t="s">
        <v>73</v>
      </c>
      <c r="B73" t="s">
        <v>74</v>
      </c>
      <c r="C73">
        <v>44136</v>
      </c>
      <c r="D73" t="s">
        <v>36</v>
      </c>
      <c r="E73" t="s">
        <v>27</v>
      </c>
      <c r="F73">
        <v>2</v>
      </c>
      <c r="G73">
        <v>1</v>
      </c>
      <c r="H73" t="s">
        <v>77</v>
      </c>
      <c r="I73">
        <v>0</v>
      </c>
      <c r="J73">
        <v>0</v>
      </c>
      <c r="K73" t="s">
        <v>81</v>
      </c>
      <c r="L73" t="s">
        <v>82</v>
      </c>
      <c r="M73">
        <v>11</v>
      </c>
      <c r="N73">
        <v>15</v>
      </c>
      <c r="O73">
        <v>4</v>
      </c>
      <c r="P73">
        <v>4</v>
      </c>
      <c r="Q73">
        <v>9</v>
      </c>
      <c r="R73">
        <v>10</v>
      </c>
      <c r="S73">
        <v>5</v>
      </c>
      <c r="T73">
        <v>4</v>
      </c>
      <c r="U73">
        <v>2</v>
      </c>
      <c r="V73">
        <v>4</v>
      </c>
      <c r="W73">
        <v>0</v>
      </c>
      <c r="X73">
        <v>0</v>
      </c>
      <c r="Y73">
        <v>3.7</v>
      </c>
      <c r="Z73">
        <v>3.4</v>
      </c>
      <c r="AA73">
        <v>2.0499999999999998</v>
      </c>
    </row>
    <row r="74" spans="1:27" x14ac:dyDescent="0.25">
      <c r="A74" t="s">
        <v>73</v>
      </c>
      <c r="B74" t="s">
        <v>74</v>
      </c>
      <c r="C74">
        <v>44136</v>
      </c>
      <c r="D74" t="s">
        <v>23</v>
      </c>
      <c r="E74" t="s">
        <v>32</v>
      </c>
      <c r="F74">
        <v>0</v>
      </c>
      <c r="G74">
        <v>1</v>
      </c>
      <c r="H74" t="s">
        <v>75</v>
      </c>
      <c r="I74">
        <v>0</v>
      </c>
      <c r="J74">
        <v>0</v>
      </c>
      <c r="K74" t="s">
        <v>81</v>
      </c>
      <c r="L74" t="s">
        <v>87</v>
      </c>
      <c r="M74">
        <v>8</v>
      </c>
      <c r="N74">
        <v>7</v>
      </c>
      <c r="O74">
        <v>2</v>
      </c>
      <c r="P74">
        <v>2</v>
      </c>
      <c r="Q74">
        <v>12</v>
      </c>
      <c r="R74">
        <v>12</v>
      </c>
      <c r="S74">
        <v>6</v>
      </c>
      <c r="T74">
        <v>3</v>
      </c>
      <c r="U74">
        <v>3</v>
      </c>
      <c r="V74">
        <v>3</v>
      </c>
      <c r="W74">
        <v>0</v>
      </c>
      <c r="X74">
        <v>0</v>
      </c>
      <c r="Y74">
        <v>2</v>
      </c>
      <c r="Z74">
        <v>3.6</v>
      </c>
      <c r="AA74">
        <v>3.6</v>
      </c>
    </row>
    <row r="75" spans="1:27" x14ac:dyDescent="0.25">
      <c r="A75" t="s">
        <v>73</v>
      </c>
      <c r="B75" t="s">
        <v>74</v>
      </c>
      <c r="C75">
        <v>44136</v>
      </c>
      <c r="D75" t="s">
        <v>25</v>
      </c>
      <c r="E75" t="s">
        <v>38</v>
      </c>
      <c r="F75">
        <v>2</v>
      </c>
      <c r="G75">
        <v>1</v>
      </c>
      <c r="H75" t="s">
        <v>77</v>
      </c>
      <c r="I75">
        <v>1</v>
      </c>
      <c r="J75">
        <v>0</v>
      </c>
      <c r="K75" t="s">
        <v>77</v>
      </c>
      <c r="L75" t="s">
        <v>92</v>
      </c>
      <c r="M75">
        <v>9</v>
      </c>
      <c r="N75">
        <v>6</v>
      </c>
      <c r="O75">
        <v>3</v>
      </c>
      <c r="P75">
        <v>2</v>
      </c>
      <c r="Q75">
        <v>14</v>
      </c>
      <c r="R75">
        <v>13</v>
      </c>
      <c r="S75">
        <v>4</v>
      </c>
      <c r="T75">
        <v>5</v>
      </c>
      <c r="U75">
        <v>2</v>
      </c>
      <c r="V75">
        <v>1</v>
      </c>
      <c r="W75">
        <v>0</v>
      </c>
      <c r="X75">
        <v>0</v>
      </c>
      <c r="Y75">
        <v>1.61</v>
      </c>
      <c r="Z75">
        <v>4</v>
      </c>
      <c r="AA75">
        <v>5.5</v>
      </c>
    </row>
    <row r="76" spans="1:27" x14ac:dyDescent="0.25">
      <c r="A76" t="s">
        <v>73</v>
      </c>
      <c r="B76" t="s">
        <v>74</v>
      </c>
      <c r="C76">
        <v>44136</v>
      </c>
      <c r="D76" t="s">
        <v>28</v>
      </c>
      <c r="E76" t="s">
        <v>30</v>
      </c>
      <c r="F76">
        <v>3</v>
      </c>
      <c r="G76">
        <v>4</v>
      </c>
      <c r="H76" t="s">
        <v>75</v>
      </c>
      <c r="I76">
        <v>0</v>
      </c>
      <c r="J76">
        <v>3</v>
      </c>
      <c r="K76" t="s">
        <v>75</v>
      </c>
      <c r="L76" t="s">
        <v>98</v>
      </c>
      <c r="M76">
        <v>19</v>
      </c>
      <c r="N76">
        <v>9</v>
      </c>
      <c r="O76">
        <v>10</v>
      </c>
      <c r="P76">
        <v>4</v>
      </c>
      <c r="Q76">
        <v>12</v>
      </c>
      <c r="R76">
        <v>17</v>
      </c>
      <c r="S76">
        <v>11</v>
      </c>
      <c r="T76">
        <v>1</v>
      </c>
      <c r="U76">
        <v>1</v>
      </c>
      <c r="V76">
        <v>2</v>
      </c>
      <c r="W76">
        <v>0</v>
      </c>
      <c r="X76">
        <v>0</v>
      </c>
      <c r="Y76">
        <v>2.4500000000000002</v>
      </c>
      <c r="Z76">
        <v>3.5</v>
      </c>
      <c r="AA76">
        <v>2.8</v>
      </c>
    </row>
    <row r="77" spans="1:27" x14ac:dyDescent="0.25">
      <c r="A77" t="s">
        <v>73</v>
      </c>
      <c r="B77" t="s">
        <v>74</v>
      </c>
      <c r="C77">
        <v>44137</v>
      </c>
      <c r="D77" t="s">
        <v>39</v>
      </c>
      <c r="E77" t="s">
        <v>40</v>
      </c>
      <c r="F77">
        <v>2</v>
      </c>
      <c r="G77">
        <v>0</v>
      </c>
      <c r="H77" t="s">
        <v>77</v>
      </c>
      <c r="I77">
        <v>2</v>
      </c>
      <c r="J77">
        <v>0</v>
      </c>
      <c r="K77" t="s">
        <v>77</v>
      </c>
      <c r="L77" t="s">
        <v>96</v>
      </c>
      <c r="M77">
        <v>13</v>
      </c>
      <c r="N77">
        <v>10</v>
      </c>
      <c r="O77">
        <v>6</v>
      </c>
      <c r="P77">
        <v>1</v>
      </c>
      <c r="Q77">
        <v>13</v>
      </c>
      <c r="R77">
        <v>11</v>
      </c>
      <c r="S77">
        <v>5</v>
      </c>
      <c r="T77">
        <v>2</v>
      </c>
      <c r="U77">
        <v>3</v>
      </c>
      <c r="V77">
        <v>2</v>
      </c>
      <c r="W77">
        <v>0</v>
      </c>
      <c r="X77">
        <v>0</v>
      </c>
      <c r="Y77">
        <v>2.4</v>
      </c>
      <c r="Z77">
        <v>3.3</v>
      </c>
      <c r="AA77">
        <v>3</v>
      </c>
    </row>
    <row r="78" spans="1:27" x14ac:dyDescent="0.25">
      <c r="A78" t="s">
        <v>73</v>
      </c>
      <c r="B78" t="s">
        <v>74</v>
      </c>
      <c r="C78">
        <v>44137</v>
      </c>
      <c r="D78" t="s">
        <v>79</v>
      </c>
      <c r="E78" t="s">
        <v>83</v>
      </c>
      <c r="F78">
        <v>1</v>
      </c>
      <c r="G78">
        <v>4</v>
      </c>
      <c r="H78" t="s">
        <v>75</v>
      </c>
      <c r="I78">
        <v>0</v>
      </c>
      <c r="J78">
        <v>2</v>
      </c>
      <c r="K78" t="s">
        <v>75</v>
      </c>
      <c r="L78" t="s">
        <v>93</v>
      </c>
      <c r="M78">
        <v>11</v>
      </c>
      <c r="N78">
        <v>10</v>
      </c>
      <c r="O78">
        <v>4</v>
      </c>
      <c r="P78">
        <v>8</v>
      </c>
      <c r="Q78">
        <v>9</v>
      </c>
      <c r="R78">
        <v>5</v>
      </c>
      <c r="S78">
        <v>10</v>
      </c>
      <c r="T78">
        <v>3</v>
      </c>
      <c r="U78">
        <v>1</v>
      </c>
      <c r="V78">
        <v>1</v>
      </c>
      <c r="W78">
        <v>0</v>
      </c>
      <c r="X78">
        <v>0</v>
      </c>
      <c r="Y78">
        <v>2.5</v>
      </c>
      <c r="Z78">
        <v>3.6</v>
      </c>
      <c r="AA78">
        <v>2.62</v>
      </c>
    </row>
    <row r="79" spans="1:27" x14ac:dyDescent="0.25">
      <c r="A79" t="s">
        <v>73</v>
      </c>
      <c r="B79" t="s">
        <v>74</v>
      </c>
      <c r="C79">
        <v>44141</v>
      </c>
      <c r="D79" t="s">
        <v>38</v>
      </c>
      <c r="E79" t="s">
        <v>37</v>
      </c>
      <c r="F79">
        <v>0</v>
      </c>
      <c r="G79">
        <v>0</v>
      </c>
      <c r="H79" t="s">
        <v>81</v>
      </c>
      <c r="I79">
        <v>0</v>
      </c>
      <c r="J79">
        <v>0</v>
      </c>
      <c r="K79" t="s">
        <v>81</v>
      </c>
      <c r="L79" t="s">
        <v>87</v>
      </c>
      <c r="M79">
        <v>19</v>
      </c>
      <c r="N79">
        <v>4</v>
      </c>
      <c r="O79">
        <v>3</v>
      </c>
      <c r="P79">
        <v>1</v>
      </c>
      <c r="Q79">
        <v>11</v>
      </c>
      <c r="R79">
        <v>5</v>
      </c>
      <c r="S79">
        <v>5</v>
      </c>
      <c r="T79">
        <v>3</v>
      </c>
      <c r="U79">
        <v>1</v>
      </c>
      <c r="V79">
        <v>0</v>
      </c>
      <c r="W79">
        <v>0</v>
      </c>
      <c r="X79">
        <v>0</v>
      </c>
      <c r="Y79">
        <v>1.85</v>
      </c>
      <c r="Z79">
        <v>3.5</v>
      </c>
      <c r="AA79">
        <v>4.33</v>
      </c>
    </row>
    <row r="80" spans="1:27" x14ac:dyDescent="0.25">
      <c r="A80" t="s">
        <v>73</v>
      </c>
      <c r="B80" t="s">
        <v>74</v>
      </c>
      <c r="C80">
        <v>44141</v>
      </c>
      <c r="D80" t="s">
        <v>30</v>
      </c>
      <c r="E80" t="s">
        <v>36</v>
      </c>
      <c r="F80">
        <v>2</v>
      </c>
      <c r="G80">
        <v>0</v>
      </c>
      <c r="H80" t="s">
        <v>77</v>
      </c>
      <c r="I80">
        <v>1</v>
      </c>
      <c r="J80">
        <v>0</v>
      </c>
      <c r="K80" t="s">
        <v>77</v>
      </c>
      <c r="L80" t="s">
        <v>95</v>
      </c>
      <c r="M80">
        <v>15</v>
      </c>
      <c r="N80">
        <v>4</v>
      </c>
      <c r="O80">
        <v>8</v>
      </c>
      <c r="P80">
        <v>2</v>
      </c>
      <c r="Q80">
        <v>12</v>
      </c>
      <c r="R80">
        <v>11</v>
      </c>
      <c r="S80">
        <v>8</v>
      </c>
      <c r="T80">
        <v>3</v>
      </c>
      <c r="U80">
        <v>1</v>
      </c>
      <c r="V80">
        <v>2</v>
      </c>
      <c r="W80">
        <v>0</v>
      </c>
      <c r="X80">
        <v>0</v>
      </c>
      <c r="Y80">
        <v>2</v>
      </c>
      <c r="Z80">
        <v>3.6</v>
      </c>
      <c r="AA80">
        <v>3.7</v>
      </c>
    </row>
    <row r="81" spans="1:27" x14ac:dyDescent="0.25">
      <c r="A81" t="s">
        <v>73</v>
      </c>
      <c r="B81" t="s">
        <v>74</v>
      </c>
      <c r="C81">
        <v>44142</v>
      </c>
      <c r="D81" t="s">
        <v>27</v>
      </c>
      <c r="E81" t="s">
        <v>23</v>
      </c>
      <c r="F81">
        <v>1</v>
      </c>
      <c r="G81">
        <v>3</v>
      </c>
      <c r="H81" t="s">
        <v>75</v>
      </c>
      <c r="I81">
        <v>1</v>
      </c>
      <c r="J81">
        <v>2</v>
      </c>
      <c r="K81" t="s">
        <v>75</v>
      </c>
      <c r="L81" t="s">
        <v>90</v>
      </c>
      <c r="M81">
        <v>7</v>
      </c>
      <c r="N81">
        <v>13</v>
      </c>
      <c r="O81">
        <v>1</v>
      </c>
      <c r="P81">
        <v>5</v>
      </c>
      <c r="Q81">
        <v>12</v>
      </c>
      <c r="R81">
        <v>19</v>
      </c>
      <c r="S81">
        <v>5</v>
      </c>
      <c r="T81">
        <v>2</v>
      </c>
      <c r="U81">
        <v>4</v>
      </c>
      <c r="V81">
        <v>2</v>
      </c>
      <c r="W81">
        <v>0</v>
      </c>
      <c r="X81">
        <v>0</v>
      </c>
      <c r="Y81">
        <v>2.9</v>
      </c>
      <c r="Z81">
        <v>3.5</v>
      </c>
      <c r="AA81">
        <v>2.37</v>
      </c>
    </row>
    <row r="82" spans="1:27" x14ac:dyDescent="0.25">
      <c r="A82" t="s">
        <v>73</v>
      </c>
      <c r="B82" t="s">
        <v>74</v>
      </c>
      <c r="C82">
        <v>44142</v>
      </c>
      <c r="D82" t="s">
        <v>35</v>
      </c>
      <c r="E82" t="s">
        <v>79</v>
      </c>
      <c r="F82">
        <v>4</v>
      </c>
      <c r="G82">
        <v>1</v>
      </c>
      <c r="H82" t="s">
        <v>77</v>
      </c>
      <c r="I82">
        <v>3</v>
      </c>
      <c r="J82">
        <v>1</v>
      </c>
      <c r="K82" t="s">
        <v>77</v>
      </c>
      <c r="L82" t="s">
        <v>76</v>
      </c>
      <c r="M82">
        <v>10</v>
      </c>
      <c r="N82">
        <v>9</v>
      </c>
      <c r="O82">
        <v>6</v>
      </c>
      <c r="P82">
        <v>3</v>
      </c>
      <c r="Q82">
        <v>9</v>
      </c>
      <c r="R82">
        <v>1</v>
      </c>
      <c r="S82">
        <v>3</v>
      </c>
      <c r="T82">
        <v>6</v>
      </c>
      <c r="U82">
        <v>0</v>
      </c>
      <c r="V82">
        <v>2</v>
      </c>
      <c r="W82">
        <v>0</v>
      </c>
      <c r="X82">
        <v>0</v>
      </c>
      <c r="Y82">
        <v>2.87</v>
      </c>
      <c r="Z82">
        <v>3.4</v>
      </c>
      <c r="AA82">
        <v>2.4500000000000002</v>
      </c>
    </row>
    <row r="83" spans="1:27" x14ac:dyDescent="0.25">
      <c r="A83" t="s">
        <v>73</v>
      </c>
      <c r="B83" t="s">
        <v>74</v>
      </c>
      <c r="C83">
        <v>44142</v>
      </c>
      <c r="D83" t="s">
        <v>29</v>
      </c>
      <c r="E83" t="s">
        <v>41</v>
      </c>
      <c r="F83">
        <v>4</v>
      </c>
      <c r="G83">
        <v>1</v>
      </c>
      <c r="H83" t="s">
        <v>77</v>
      </c>
      <c r="I83">
        <v>2</v>
      </c>
      <c r="J83">
        <v>1</v>
      </c>
      <c r="K83" t="s">
        <v>77</v>
      </c>
      <c r="L83" t="s">
        <v>94</v>
      </c>
      <c r="M83">
        <v>20</v>
      </c>
      <c r="N83">
        <v>6</v>
      </c>
      <c r="O83">
        <v>9</v>
      </c>
      <c r="P83">
        <v>3</v>
      </c>
      <c r="Q83">
        <v>5</v>
      </c>
      <c r="R83">
        <v>14</v>
      </c>
      <c r="S83">
        <v>6</v>
      </c>
      <c r="T83">
        <v>7</v>
      </c>
      <c r="U83">
        <v>0</v>
      </c>
      <c r="V83">
        <v>2</v>
      </c>
      <c r="W83">
        <v>0</v>
      </c>
      <c r="X83">
        <v>0</v>
      </c>
      <c r="Y83">
        <v>1.36</v>
      </c>
      <c r="Z83">
        <v>5</v>
      </c>
      <c r="AA83">
        <v>8.5</v>
      </c>
    </row>
    <row r="84" spans="1:27" x14ac:dyDescent="0.25">
      <c r="A84" t="s">
        <v>73</v>
      </c>
      <c r="B84" t="s">
        <v>74</v>
      </c>
      <c r="C84">
        <v>44142</v>
      </c>
      <c r="D84" t="s">
        <v>31</v>
      </c>
      <c r="E84" t="s">
        <v>39</v>
      </c>
      <c r="F84">
        <v>1</v>
      </c>
      <c r="G84">
        <v>0</v>
      </c>
      <c r="H84" t="s">
        <v>77</v>
      </c>
      <c r="I84">
        <v>0</v>
      </c>
      <c r="J84">
        <v>0</v>
      </c>
      <c r="K84" t="s">
        <v>81</v>
      </c>
      <c r="L84" t="s">
        <v>99</v>
      </c>
      <c r="M84">
        <v>16</v>
      </c>
      <c r="N84">
        <v>13</v>
      </c>
      <c r="O84">
        <v>7</v>
      </c>
      <c r="P84">
        <v>3</v>
      </c>
      <c r="Q84">
        <v>10</v>
      </c>
      <c r="R84">
        <v>9</v>
      </c>
      <c r="S84">
        <v>9</v>
      </c>
      <c r="T84">
        <v>5</v>
      </c>
      <c r="U84">
        <v>2</v>
      </c>
      <c r="V84">
        <v>2</v>
      </c>
      <c r="W84">
        <v>0</v>
      </c>
      <c r="X84">
        <v>0</v>
      </c>
      <c r="Y84">
        <v>1.83</v>
      </c>
      <c r="Z84">
        <v>3.75</v>
      </c>
      <c r="AA84">
        <v>4.2</v>
      </c>
    </row>
    <row r="85" spans="1:27" x14ac:dyDescent="0.25">
      <c r="A85" t="s">
        <v>73</v>
      </c>
      <c r="B85" t="s">
        <v>74</v>
      </c>
      <c r="C85">
        <v>44143</v>
      </c>
      <c r="D85" t="s">
        <v>32</v>
      </c>
      <c r="E85" t="s">
        <v>28</v>
      </c>
      <c r="F85">
        <v>0</v>
      </c>
      <c r="G85">
        <v>3</v>
      </c>
      <c r="H85" t="s">
        <v>75</v>
      </c>
      <c r="I85">
        <v>0</v>
      </c>
      <c r="J85">
        <v>1</v>
      </c>
      <c r="K85" t="s">
        <v>75</v>
      </c>
      <c r="L85" t="s">
        <v>85</v>
      </c>
      <c r="M85">
        <v>13</v>
      </c>
      <c r="N85">
        <v>15</v>
      </c>
      <c r="O85">
        <v>2</v>
      </c>
      <c r="P85">
        <v>6</v>
      </c>
      <c r="Q85">
        <v>11</v>
      </c>
      <c r="R85">
        <v>13</v>
      </c>
      <c r="S85">
        <v>3</v>
      </c>
      <c r="T85">
        <v>8</v>
      </c>
      <c r="U85">
        <v>0</v>
      </c>
      <c r="V85">
        <v>0</v>
      </c>
      <c r="W85">
        <v>0</v>
      </c>
      <c r="X85">
        <v>0</v>
      </c>
      <c r="Y85">
        <v>1.65</v>
      </c>
      <c r="Z85">
        <v>4.0999999999999996</v>
      </c>
      <c r="AA85">
        <v>5</v>
      </c>
    </row>
    <row r="86" spans="1:27" x14ac:dyDescent="0.25">
      <c r="A86" t="s">
        <v>73</v>
      </c>
      <c r="B86" t="s">
        <v>74</v>
      </c>
      <c r="C86">
        <v>44143</v>
      </c>
      <c r="D86" t="s">
        <v>40</v>
      </c>
      <c r="E86" t="s">
        <v>25</v>
      </c>
      <c r="F86">
        <v>0</v>
      </c>
      <c r="G86">
        <v>1</v>
      </c>
      <c r="H86" t="s">
        <v>75</v>
      </c>
      <c r="I86">
        <v>0</v>
      </c>
      <c r="J86">
        <v>0</v>
      </c>
      <c r="K86" t="s">
        <v>81</v>
      </c>
      <c r="L86" t="s">
        <v>97</v>
      </c>
      <c r="M86">
        <v>12</v>
      </c>
      <c r="N86">
        <v>19</v>
      </c>
      <c r="O86">
        <v>2</v>
      </c>
      <c r="P86">
        <v>5</v>
      </c>
      <c r="Q86">
        <v>17</v>
      </c>
      <c r="R86">
        <v>12</v>
      </c>
      <c r="S86">
        <v>9</v>
      </c>
      <c r="T86">
        <v>6</v>
      </c>
      <c r="U86">
        <v>1</v>
      </c>
      <c r="V86">
        <v>0</v>
      </c>
      <c r="W86">
        <v>0</v>
      </c>
      <c r="X86">
        <v>0</v>
      </c>
      <c r="Y86">
        <v>7</v>
      </c>
      <c r="Z86">
        <v>4.33</v>
      </c>
      <c r="AA86">
        <v>1.45</v>
      </c>
    </row>
    <row r="87" spans="1:27" x14ac:dyDescent="0.25">
      <c r="A87" t="s">
        <v>73</v>
      </c>
      <c r="B87" t="s">
        <v>74</v>
      </c>
      <c r="C87">
        <v>44143</v>
      </c>
      <c r="D87" t="s">
        <v>83</v>
      </c>
      <c r="E87" t="s">
        <v>34</v>
      </c>
      <c r="F87">
        <v>1</v>
      </c>
      <c r="G87">
        <v>0</v>
      </c>
      <c r="H87" t="s">
        <v>77</v>
      </c>
      <c r="I87">
        <v>1</v>
      </c>
      <c r="J87">
        <v>0</v>
      </c>
      <c r="K87" t="s">
        <v>77</v>
      </c>
      <c r="L87" t="s">
        <v>84</v>
      </c>
      <c r="M87">
        <v>10</v>
      </c>
      <c r="N87">
        <v>7</v>
      </c>
      <c r="O87">
        <v>3</v>
      </c>
      <c r="P87">
        <v>2</v>
      </c>
      <c r="Q87">
        <v>12</v>
      </c>
      <c r="R87">
        <v>8</v>
      </c>
      <c r="S87">
        <v>6</v>
      </c>
      <c r="T87">
        <v>3</v>
      </c>
      <c r="U87">
        <v>2</v>
      </c>
      <c r="V87">
        <v>3</v>
      </c>
      <c r="W87">
        <v>0</v>
      </c>
      <c r="X87">
        <v>0</v>
      </c>
      <c r="Y87">
        <v>2.2999999999999998</v>
      </c>
      <c r="Z87">
        <v>3.2</v>
      </c>
      <c r="AA87">
        <v>3.25</v>
      </c>
    </row>
    <row r="88" spans="1:27" x14ac:dyDescent="0.25">
      <c r="A88" t="s">
        <v>73</v>
      </c>
      <c r="B88" t="s">
        <v>74</v>
      </c>
      <c r="C88">
        <v>44143</v>
      </c>
      <c r="D88" t="s">
        <v>26</v>
      </c>
      <c r="E88" t="s">
        <v>22</v>
      </c>
      <c r="F88">
        <v>1</v>
      </c>
      <c r="G88">
        <v>1</v>
      </c>
      <c r="H88" t="s">
        <v>81</v>
      </c>
      <c r="I88">
        <v>1</v>
      </c>
      <c r="J88">
        <v>1</v>
      </c>
      <c r="K88" t="s">
        <v>81</v>
      </c>
      <c r="L88" t="s">
        <v>86</v>
      </c>
      <c r="M88">
        <v>7</v>
      </c>
      <c r="N88">
        <v>10</v>
      </c>
      <c r="O88">
        <v>2</v>
      </c>
      <c r="P88">
        <v>3</v>
      </c>
      <c r="Q88">
        <v>19</v>
      </c>
      <c r="R88">
        <v>11</v>
      </c>
      <c r="S88">
        <v>1</v>
      </c>
      <c r="T88">
        <v>2</v>
      </c>
      <c r="U88">
        <v>3</v>
      </c>
      <c r="V88">
        <v>1</v>
      </c>
      <c r="W88">
        <v>0</v>
      </c>
      <c r="X88">
        <v>0</v>
      </c>
      <c r="Y88">
        <v>1.95</v>
      </c>
      <c r="Z88">
        <v>4.2</v>
      </c>
      <c r="AA88">
        <v>3.4</v>
      </c>
    </row>
    <row r="89" spans="1:27" x14ac:dyDescent="0.25">
      <c r="A89" t="s">
        <v>73</v>
      </c>
      <c r="B89" t="s">
        <v>74</v>
      </c>
      <c r="C89">
        <v>44156</v>
      </c>
      <c r="D89" t="s">
        <v>28</v>
      </c>
      <c r="E89" t="s">
        <v>38</v>
      </c>
      <c r="F89">
        <v>1</v>
      </c>
      <c r="G89">
        <v>2</v>
      </c>
      <c r="H89" t="s">
        <v>75</v>
      </c>
      <c r="I89">
        <v>0</v>
      </c>
      <c r="J89">
        <v>1</v>
      </c>
      <c r="K89" t="s">
        <v>75</v>
      </c>
      <c r="L89" t="s">
        <v>80</v>
      </c>
      <c r="M89">
        <v>15</v>
      </c>
      <c r="N89">
        <v>7</v>
      </c>
      <c r="O89">
        <v>4</v>
      </c>
      <c r="P89">
        <v>3</v>
      </c>
      <c r="Q89">
        <v>5</v>
      </c>
      <c r="R89">
        <v>18</v>
      </c>
      <c r="S89">
        <v>12</v>
      </c>
      <c r="T89">
        <v>3</v>
      </c>
      <c r="U89">
        <v>2</v>
      </c>
      <c r="V89">
        <v>1</v>
      </c>
      <c r="W89">
        <v>0</v>
      </c>
      <c r="X89">
        <v>1</v>
      </c>
      <c r="Y89">
        <v>2.15</v>
      </c>
      <c r="Z89">
        <v>3.6</v>
      </c>
      <c r="AA89">
        <v>3.2</v>
      </c>
    </row>
    <row r="90" spans="1:27" x14ac:dyDescent="0.25">
      <c r="A90" t="s">
        <v>73</v>
      </c>
      <c r="B90" t="s">
        <v>74</v>
      </c>
      <c r="C90">
        <v>44156</v>
      </c>
      <c r="D90" t="s">
        <v>36</v>
      </c>
      <c r="E90" t="s">
        <v>29</v>
      </c>
      <c r="F90">
        <v>0</v>
      </c>
      <c r="G90">
        <v>2</v>
      </c>
      <c r="H90" t="s">
        <v>75</v>
      </c>
      <c r="I90">
        <v>0</v>
      </c>
      <c r="J90">
        <v>1</v>
      </c>
      <c r="K90" t="s">
        <v>75</v>
      </c>
      <c r="L90" t="s">
        <v>86</v>
      </c>
      <c r="M90">
        <v>8</v>
      </c>
      <c r="N90">
        <v>14</v>
      </c>
      <c r="O90">
        <v>1</v>
      </c>
      <c r="P90">
        <v>3</v>
      </c>
      <c r="Q90">
        <v>11</v>
      </c>
      <c r="R90">
        <v>12</v>
      </c>
      <c r="S90">
        <v>7</v>
      </c>
      <c r="T90">
        <v>4</v>
      </c>
      <c r="U90">
        <v>2</v>
      </c>
      <c r="V90">
        <v>0</v>
      </c>
      <c r="W90">
        <v>0</v>
      </c>
      <c r="X90">
        <v>0</v>
      </c>
      <c r="Y90">
        <v>6.5</v>
      </c>
      <c r="Z90">
        <v>4.75</v>
      </c>
      <c r="AA90">
        <v>1.45</v>
      </c>
    </row>
    <row r="91" spans="1:27" x14ac:dyDescent="0.25">
      <c r="A91" t="s">
        <v>73</v>
      </c>
      <c r="B91" t="s">
        <v>74</v>
      </c>
      <c r="C91">
        <v>44156</v>
      </c>
      <c r="D91" t="s">
        <v>25</v>
      </c>
      <c r="E91" t="s">
        <v>26</v>
      </c>
      <c r="F91">
        <v>2</v>
      </c>
      <c r="G91">
        <v>0</v>
      </c>
      <c r="H91" t="s">
        <v>77</v>
      </c>
      <c r="I91">
        <v>1</v>
      </c>
      <c r="J91">
        <v>0</v>
      </c>
      <c r="K91" t="s">
        <v>77</v>
      </c>
      <c r="L91" t="s">
        <v>87</v>
      </c>
      <c r="M91">
        <v>4</v>
      </c>
      <c r="N91">
        <v>22</v>
      </c>
      <c r="O91">
        <v>2</v>
      </c>
      <c r="P91">
        <v>5</v>
      </c>
      <c r="Q91">
        <v>13</v>
      </c>
      <c r="R91">
        <v>19</v>
      </c>
      <c r="S91">
        <v>0</v>
      </c>
      <c r="T91">
        <v>10</v>
      </c>
      <c r="U91">
        <v>2</v>
      </c>
      <c r="V91">
        <v>2</v>
      </c>
      <c r="W91">
        <v>0</v>
      </c>
      <c r="X91">
        <v>0</v>
      </c>
      <c r="Y91">
        <v>4</v>
      </c>
      <c r="Z91">
        <v>4</v>
      </c>
      <c r="AA91">
        <v>1.8</v>
      </c>
    </row>
    <row r="92" spans="1:27" x14ac:dyDescent="0.25">
      <c r="A92" t="s">
        <v>73</v>
      </c>
      <c r="B92" t="s">
        <v>74</v>
      </c>
      <c r="C92">
        <v>44156</v>
      </c>
      <c r="D92" t="s">
        <v>23</v>
      </c>
      <c r="E92" t="s">
        <v>40</v>
      </c>
      <c r="F92">
        <v>1</v>
      </c>
      <c r="G92">
        <v>0</v>
      </c>
      <c r="H92" t="s">
        <v>77</v>
      </c>
      <c r="I92">
        <v>0</v>
      </c>
      <c r="J92">
        <v>0</v>
      </c>
      <c r="K92" t="s">
        <v>81</v>
      </c>
      <c r="L92" t="s">
        <v>88</v>
      </c>
      <c r="M92">
        <v>17</v>
      </c>
      <c r="N92">
        <v>7</v>
      </c>
      <c r="O92">
        <v>7</v>
      </c>
      <c r="P92">
        <v>2</v>
      </c>
      <c r="Q92">
        <v>12</v>
      </c>
      <c r="R92">
        <v>17</v>
      </c>
      <c r="S92">
        <v>8</v>
      </c>
      <c r="T92">
        <v>2</v>
      </c>
      <c r="U92">
        <v>1</v>
      </c>
      <c r="V92">
        <v>1</v>
      </c>
      <c r="W92">
        <v>0</v>
      </c>
      <c r="X92">
        <v>0</v>
      </c>
      <c r="Y92">
        <v>1.3</v>
      </c>
      <c r="Z92">
        <v>5.5</v>
      </c>
      <c r="AA92">
        <v>9.5</v>
      </c>
    </row>
    <row r="93" spans="1:27" x14ac:dyDescent="0.25">
      <c r="A93" t="s">
        <v>73</v>
      </c>
      <c r="B93" t="s">
        <v>74</v>
      </c>
      <c r="C93">
        <v>44157</v>
      </c>
      <c r="D93" t="s">
        <v>39</v>
      </c>
      <c r="E93" t="s">
        <v>27</v>
      </c>
      <c r="F93">
        <v>2</v>
      </c>
      <c r="G93">
        <v>3</v>
      </c>
      <c r="H93" t="s">
        <v>75</v>
      </c>
      <c r="I93">
        <v>1</v>
      </c>
      <c r="J93">
        <v>3</v>
      </c>
      <c r="K93" t="s">
        <v>75</v>
      </c>
      <c r="L93" t="s">
        <v>97</v>
      </c>
      <c r="M93">
        <v>14</v>
      </c>
      <c r="N93">
        <v>9</v>
      </c>
      <c r="O93">
        <v>6</v>
      </c>
      <c r="P93">
        <v>7</v>
      </c>
      <c r="Q93">
        <v>14</v>
      </c>
      <c r="R93">
        <v>10</v>
      </c>
      <c r="S93">
        <v>2</v>
      </c>
      <c r="T93">
        <v>5</v>
      </c>
      <c r="U93">
        <v>2</v>
      </c>
      <c r="V93">
        <v>0</v>
      </c>
      <c r="W93">
        <v>0</v>
      </c>
      <c r="X93">
        <v>0</v>
      </c>
      <c r="Y93">
        <v>3.9</v>
      </c>
      <c r="Z93">
        <v>3.9</v>
      </c>
      <c r="AA93">
        <v>1.85</v>
      </c>
    </row>
    <row r="94" spans="1:27" x14ac:dyDescent="0.25">
      <c r="A94" t="s">
        <v>73</v>
      </c>
      <c r="B94" t="s">
        <v>74</v>
      </c>
      <c r="C94">
        <v>44157</v>
      </c>
      <c r="D94" t="s">
        <v>41</v>
      </c>
      <c r="E94" t="s">
        <v>31</v>
      </c>
      <c r="F94">
        <v>0</v>
      </c>
      <c r="G94">
        <v>1</v>
      </c>
      <c r="H94" t="s">
        <v>75</v>
      </c>
      <c r="I94">
        <v>0</v>
      </c>
      <c r="J94">
        <v>0</v>
      </c>
      <c r="K94" t="s">
        <v>81</v>
      </c>
      <c r="L94" t="s">
        <v>85</v>
      </c>
      <c r="M94">
        <v>9</v>
      </c>
      <c r="N94">
        <v>15</v>
      </c>
      <c r="O94">
        <v>5</v>
      </c>
      <c r="P94">
        <v>3</v>
      </c>
      <c r="Q94">
        <v>7</v>
      </c>
      <c r="R94">
        <v>6</v>
      </c>
      <c r="S94">
        <v>2</v>
      </c>
      <c r="T94">
        <v>6</v>
      </c>
      <c r="U94">
        <v>0</v>
      </c>
      <c r="V94">
        <v>0</v>
      </c>
      <c r="W94">
        <v>0</v>
      </c>
      <c r="X94">
        <v>0</v>
      </c>
      <c r="Y94">
        <v>3</v>
      </c>
      <c r="Z94">
        <v>3.25</v>
      </c>
      <c r="AA94">
        <v>2.4</v>
      </c>
    </row>
    <row r="95" spans="1:27" x14ac:dyDescent="0.25">
      <c r="A95" t="s">
        <v>73</v>
      </c>
      <c r="B95" t="s">
        <v>74</v>
      </c>
      <c r="C95">
        <v>44157</v>
      </c>
      <c r="D95" t="s">
        <v>22</v>
      </c>
      <c r="E95" t="s">
        <v>83</v>
      </c>
      <c r="F95">
        <v>3</v>
      </c>
      <c r="G95">
        <v>0</v>
      </c>
      <c r="H95" t="s">
        <v>77</v>
      </c>
      <c r="I95">
        <v>2</v>
      </c>
      <c r="J95">
        <v>0</v>
      </c>
      <c r="K95" t="s">
        <v>77</v>
      </c>
      <c r="L95" t="s">
        <v>76</v>
      </c>
      <c r="M95">
        <v>24</v>
      </c>
      <c r="N95">
        <v>11</v>
      </c>
      <c r="O95">
        <v>13</v>
      </c>
      <c r="P95">
        <v>4</v>
      </c>
      <c r="Q95">
        <v>15</v>
      </c>
      <c r="R95">
        <v>6</v>
      </c>
      <c r="S95">
        <v>10</v>
      </c>
      <c r="T95">
        <v>3</v>
      </c>
      <c r="U95">
        <v>0</v>
      </c>
      <c r="V95">
        <v>2</v>
      </c>
      <c r="W95">
        <v>0</v>
      </c>
      <c r="X95">
        <v>0</v>
      </c>
      <c r="Y95">
        <v>1.85</v>
      </c>
      <c r="Z95">
        <v>4</v>
      </c>
      <c r="AA95">
        <v>3.8</v>
      </c>
    </row>
    <row r="96" spans="1:27" x14ac:dyDescent="0.25">
      <c r="A96" t="s">
        <v>73</v>
      </c>
      <c r="B96" t="s">
        <v>74</v>
      </c>
      <c r="C96">
        <v>44157</v>
      </c>
      <c r="D96" t="s">
        <v>79</v>
      </c>
      <c r="E96" t="s">
        <v>32</v>
      </c>
      <c r="F96">
        <v>0</v>
      </c>
      <c r="G96">
        <v>0</v>
      </c>
      <c r="H96" t="s">
        <v>81</v>
      </c>
      <c r="I96">
        <v>0</v>
      </c>
      <c r="J96">
        <v>0</v>
      </c>
      <c r="K96" t="s">
        <v>81</v>
      </c>
      <c r="L96" t="s">
        <v>84</v>
      </c>
      <c r="M96">
        <v>25</v>
      </c>
      <c r="N96">
        <v>9</v>
      </c>
      <c r="O96">
        <v>4</v>
      </c>
      <c r="P96">
        <v>2</v>
      </c>
      <c r="Q96">
        <v>9</v>
      </c>
      <c r="R96">
        <v>8</v>
      </c>
      <c r="S96">
        <v>5</v>
      </c>
      <c r="T96">
        <v>3</v>
      </c>
      <c r="U96">
        <v>3</v>
      </c>
      <c r="V96">
        <v>0</v>
      </c>
      <c r="W96">
        <v>0</v>
      </c>
      <c r="X96">
        <v>1</v>
      </c>
      <c r="Y96">
        <v>3</v>
      </c>
      <c r="Z96">
        <v>3.75</v>
      </c>
      <c r="AA96">
        <v>2.2000000000000002</v>
      </c>
    </row>
    <row r="97" spans="1:27" x14ac:dyDescent="0.25">
      <c r="A97" t="s">
        <v>73</v>
      </c>
      <c r="B97" t="s">
        <v>74</v>
      </c>
      <c r="C97">
        <v>44158</v>
      </c>
      <c r="D97" t="s">
        <v>37</v>
      </c>
      <c r="E97" t="s">
        <v>35</v>
      </c>
      <c r="F97">
        <v>1</v>
      </c>
      <c r="G97">
        <v>0</v>
      </c>
      <c r="H97" t="s">
        <v>77</v>
      </c>
      <c r="I97">
        <v>1</v>
      </c>
      <c r="J97">
        <v>0</v>
      </c>
      <c r="K97" t="s">
        <v>77</v>
      </c>
      <c r="L97" t="s">
        <v>89</v>
      </c>
      <c r="M97">
        <v>10</v>
      </c>
      <c r="N97">
        <v>15</v>
      </c>
      <c r="O97">
        <v>4</v>
      </c>
      <c r="P97">
        <v>5</v>
      </c>
      <c r="Q97">
        <v>13</v>
      </c>
      <c r="R97">
        <v>9</v>
      </c>
      <c r="S97">
        <v>4</v>
      </c>
      <c r="T97">
        <v>7</v>
      </c>
      <c r="U97">
        <v>2</v>
      </c>
      <c r="V97">
        <v>0</v>
      </c>
      <c r="W97">
        <v>0</v>
      </c>
      <c r="X97">
        <v>0</v>
      </c>
      <c r="Y97">
        <v>2.75</v>
      </c>
      <c r="Z97">
        <v>3.1</v>
      </c>
      <c r="AA97">
        <v>2.75</v>
      </c>
    </row>
    <row r="98" spans="1:27" x14ac:dyDescent="0.25">
      <c r="A98" t="s">
        <v>73</v>
      </c>
      <c r="B98" t="s">
        <v>74</v>
      </c>
      <c r="C98">
        <v>44158</v>
      </c>
      <c r="D98" t="s">
        <v>34</v>
      </c>
      <c r="E98" t="s">
        <v>30</v>
      </c>
      <c r="F98">
        <v>1</v>
      </c>
      <c r="G98">
        <v>1</v>
      </c>
      <c r="H98" t="s">
        <v>81</v>
      </c>
      <c r="I98">
        <v>0</v>
      </c>
      <c r="J98">
        <v>0</v>
      </c>
      <c r="K98" t="s">
        <v>81</v>
      </c>
      <c r="L98" t="s">
        <v>93</v>
      </c>
      <c r="M98">
        <v>20</v>
      </c>
      <c r="N98">
        <v>7</v>
      </c>
      <c r="O98">
        <v>9</v>
      </c>
      <c r="P98">
        <v>2</v>
      </c>
      <c r="Q98">
        <v>14</v>
      </c>
      <c r="R98">
        <v>13</v>
      </c>
      <c r="S98">
        <v>7</v>
      </c>
      <c r="T98">
        <v>4</v>
      </c>
      <c r="U98">
        <v>2</v>
      </c>
      <c r="V98">
        <v>0</v>
      </c>
      <c r="W98">
        <v>0</v>
      </c>
      <c r="X98">
        <v>0</v>
      </c>
      <c r="Y98">
        <v>2.2999999999999998</v>
      </c>
      <c r="Z98">
        <v>3.25</v>
      </c>
      <c r="AA98">
        <v>3.25</v>
      </c>
    </row>
    <row r="99" spans="1:27" x14ac:dyDescent="0.25">
      <c r="A99" t="s">
        <v>73</v>
      </c>
      <c r="B99" t="s">
        <v>74</v>
      </c>
      <c r="C99">
        <v>44162</v>
      </c>
      <c r="D99" t="s">
        <v>35</v>
      </c>
      <c r="E99" t="s">
        <v>36</v>
      </c>
      <c r="F99">
        <v>0</v>
      </c>
      <c r="G99">
        <v>2</v>
      </c>
      <c r="H99" t="s">
        <v>75</v>
      </c>
      <c r="I99">
        <v>0</v>
      </c>
      <c r="J99">
        <v>0</v>
      </c>
      <c r="K99" t="s">
        <v>81</v>
      </c>
      <c r="L99" t="s">
        <v>92</v>
      </c>
      <c r="M99">
        <v>12</v>
      </c>
      <c r="N99">
        <v>14</v>
      </c>
      <c r="O99">
        <v>3</v>
      </c>
      <c r="P99">
        <v>7</v>
      </c>
      <c r="Q99">
        <v>9</v>
      </c>
      <c r="R99">
        <v>10</v>
      </c>
      <c r="S99">
        <v>7</v>
      </c>
      <c r="T99">
        <v>3</v>
      </c>
      <c r="U99">
        <v>2</v>
      </c>
      <c r="V99">
        <v>2</v>
      </c>
      <c r="W99">
        <v>0</v>
      </c>
      <c r="X99">
        <v>0</v>
      </c>
      <c r="Y99">
        <v>2.0499999999999998</v>
      </c>
      <c r="Z99">
        <v>3.25</v>
      </c>
      <c r="AA99">
        <v>3.75</v>
      </c>
    </row>
    <row r="100" spans="1:27" x14ac:dyDescent="0.25">
      <c r="A100" t="s">
        <v>73</v>
      </c>
      <c r="B100" t="s">
        <v>74</v>
      </c>
      <c r="C100">
        <v>44163</v>
      </c>
      <c r="D100" t="s">
        <v>27</v>
      </c>
      <c r="E100" t="s">
        <v>79</v>
      </c>
      <c r="F100">
        <v>0</v>
      </c>
      <c r="G100">
        <v>1</v>
      </c>
      <c r="H100" t="s">
        <v>75</v>
      </c>
      <c r="I100">
        <v>0</v>
      </c>
      <c r="J100">
        <v>0</v>
      </c>
      <c r="K100" t="s">
        <v>81</v>
      </c>
      <c r="L100" t="s">
        <v>76</v>
      </c>
      <c r="M100">
        <v>15</v>
      </c>
      <c r="N100">
        <v>23</v>
      </c>
      <c r="O100">
        <v>8</v>
      </c>
      <c r="P100">
        <v>7</v>
      </c>
      <c r="Q100">
        <v>8</v>
      </c>
      <c r="R100">
        <v>14</v>
      </c>
      <c r="S100">
        <v>4</v>
      </c>
      <c r="T100">
        <v>2</v>
      </c>
      <c r="U100">
        <v>1</v>
      </c>
      <c r="V100">
        <v>2</v>
      </c>
      <c r="W100">
        <v>0</v>
      </c>
      <c r="X100">
        <v>0</v>
      </c>
      <c r="Y100">
        <v>1.95</v>
      </c>
      <c r="Z100">
        <v>3.8</v>
      </c>
      <c r="AA100">
        <v>3.6</v>
      </c>
    </row>
    <row r="101" spans="1:27" x14ac:dyDescent="0.25">
      <c r="A101" t="s">
        <v>73</v>
      </c>
      <c r="B101" t="s">
        <v>74</v>
      </c>
      <c r="C101">
        <v>44163</v>
      </c>
      <c r="D101" t="s">
        <v>40</v>
      </c>
      <c r="E101" t="s">
        <v>41</v>
      </c>
      <c r="F101">
        <v>1</v>
      </c>
      <c r="G101">
        <v>0</v>
      </c>
      <c r="H101" t="s">
        <v>77</v>
      </c>
      <c r="I101">
        <v>1</v>
      </c>
      <c r="J101">
        <v>0</v>
      </c>
      <c r="K101" t="s">
        <v>77</v>
      </c>
      <c r="L101" t="s">
        <v>87</v>
      </c>
      <c r="M101">
        <v>17</v>
      </c>
      <c r="N101">
        <v>21</v>
      </c>
      <c r="O101">
        <v>6</v>
      </c>
      <c r="P101">
        <v>5</v>
      </c>
      <c r="Q101">
        <v>10</v>
      </c>
      <c r="R101">
        <v>9</v>
      </c>
      <c r="S101">
        <v>14</v>
      </c>
      <c r="T101">
        <v>9</v>
      </c>
      <c r="U101">
        <v>2</v>
      </c>
      <c r="V101">
        <v>3</v>
      </c>
      <c r="W101">
        <v>0</v>
      </c>
      <c r="X101">
        <v>0</v>
      </c>
      <c r="Y101">
        <v>2.6</v>
      </c>
      <c r="Z101">
        <v>3.2</v>
      </c>
      <c r="AA101">
        <v>2.8</v>
      </c>
    </row>
    <row r="102" spans="1:27" x14ac:dyDescent="0.25">
      <c r="A102" t="s">
        <v>73</v>
      </c>
      <c r="B102" t="s">
        <v>74</v>
      </c>
      <c r="C102">
        <v>44163</v>
      </c>
      <c r="D102" t="s">
        <v>38</v>
      </c>
      <c r="E102" t="s">
        <v>22</v>
      </c>
      <c r="F102">
        <v>1</v>
      </c>
      <c r="G102">
        <v>1</v>
      </c>
      <c r="H102" t="s">
        <v>81</v>
      </c>
      <c r="I102">
        <v>0</v>
      </c>
      <c r="J102">
        <v>0</v>
      </c>
      <c r="K102" t="s">
        <v>81</v>
      </c>
      <c r="L102" t="s">
        <v>82</v>
      </c>
      <c r="M102">
        <v>11</v>
      </c>
      <c r="N102">
        <v>6</v>
      </c>
      <c r="O102">
        <v>3</v>
      </c>
      <c r="P102">
        <v>2</v>
      </c>
      <c r="Q102">
        <v>9</v>
      </c>
      <c r="R102">
        <v>13</v>
      </c>
      <c r="S102">
        <v>4</v>
      </c>
      <c r="T102">
        <v>3</v>
      </c>
      <c r="U102">
        <v>2</v>
      </c>
      <c r="V102">
        <v>1</v>
      </c>
      <c r="W102">
        <v>0</v>
      </c>
      <c r="X102">
        <v>0</v>
      </c>
      <c r="Y102">
        <v>5.5</v>
      </c>
      <c r="Z102">
        <v>4.2</v>
      </c>
      <c r="AA102">
        <v>1.57</v>
      </c>
    </row>
    <row r="103" spans="1:27" x14ac:dyDescent="0.25">
      <c r="A103" t="s">
        <v>73</v>
      </c>
      <c r="B103" t="s">
        <v>74</v>
      </c>
      <c r="C103">
        <v>44163</v>
      </c>
      <c r="D103" t="s">
        <v>26</v>
      </c>
      <c r="E103" t="s">
        <v>37</v>
      </c>
      <c r="F103">
        <v>5</v>
      </c>
      <c r="G103">
        <v>0</v>
      </c>
      <c r="H103" t="s">
        <v>77</v>
      </c>
      <c r="I103">
        <v>3</v>
      </c>
      <c r="J103">
        <v>0</v>
      </c>
      <c r="K103" t="s">
        <v>77</v>
      </c>
      <c r="L103" t="s">
        <v>91</v>
      </c>
      <c r="M103">
        <v>19</v>
      </c>
      <c r="N103">
        <v>9</v>
      </c>
      <c r="O103">
        <v>6</v>
      </c>
      <c r="P103">
        <v>1</v>
      </c>
      <c r="Q103">
        <v>12</v>
      </c>
      <c r="R103">
        <v>4</v>
      </c>
      <c r="S103">
        <v>6</v>
      </c>
      <c r="T103">
        <v>4</v>
      </c>
      <c r="U103">
        <v>0</v>
      </c>
      <c r="V103">
        <v>0</v>
      </c>
      <c r="W103">
        <v>0</v>
      </c>
      <c r="X103">
        <v>0</v>
      </c>
      <c r="Y103">
        <v>1.1599999999999999</v>
      </c>
      <c r="Z103">
        <v>7.5</v>
      </c>
      <c r="AA103">
        <v>16</v>
      </c>
    </row>
    <row r="104" spans="1:27" x14ac:dyDescent="0.25">
      <c r="A104" t="s">
        <v>73</v>
      </c>
      <c r="B104" t="s">
        <v>74</v>
      </c>
      <c r="C104">
        <v>44164</v>
      </c>
      <c r="D104" t="s">
        <v>30</v>
      </c>
      <c r="E104" t="s">
        <v>23</v>
      </c>
      <c r="F104">
        <v>2</v>
      </c>
      <c r="G104">
        <v>3</v>
      </c>
      <c r="H104" t="s">
        <v>75</v>
      </c>
      <c r="I104">
        <v>2</v>
      </c>
      <c r="J104">
        <v>0</v>
      </c>
      <c r="K104" t="s">
        <v>77</v>
      </c>
      <c r="L104" t="s">
        <v>94</v>
      </c>
      <c r="M104">
        <v>10</v>
      </c>
      <c r="N104">
        <v>15</v>
      </c>
      <c r="O104">
        <v>5</v>
      </c>
      <c r="P104">
        <v>6</v>
      </c>
      <c r="Q104">
        <v>12</v>
      </c>
      <c r="R104">
        <v>12</v>
      </c>
      <c r="S104">
        <v>5</v>
      </c>
      <c r="T104">
        <v>9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3.5</v>
      </c>
      <c r="AA104">
        <v>1.95</v>
      </c>
    </row>
    <row r="105" spans="1:27" x14ac:dyDescent="0.25">
      <c r="A105" t="s">
        <v>73</v>
      </c>
      <c r="B105" t="s">
        <v>74</v>
      </c>
      <c r="C105">
        <v>44164</v>
      </c>
      <c r="D105" t="s">
        <v>29</v>
      </c>
      <c r="E105" t="s">
        <v>25</v>
      </c>
      <c r="F105">
        <v>0</v>
      </c>
      <c r="G105">
        <v>0</v>
      </c>
      <c r="H105" t="s">
        <v>81</v>
      </c>
      <c r="I105">
        <v>0</v>
      </c>
      <c r="J105">
        <v>0</v>
      </c>
      <c r="K105" t="s">
        <v>81</v>
      </c>
      <c r="L105" t="s">
        <v>90</v>
      </c>
      <c r="M105">
        <v>13</v>
      </c>
      <c r="N105">
        <v>5</v>
      </c>
      <c r="O105">
        <v>3</v>
      </c>
      <c r="P105">
        <v>1</v>
      </c>
      <c r="Q105">
        <v>20</v>
      </c>
      <c r="R105">
        <v>9</v>
      </c>
      <c r="S105">
        <v>3</v>
      </c>
      <c r="T105">
        <v>3</v>
      </c>
      <c r="U105">
        <v>4</v>
      </c>
      <c r="V105">
        <v>2</v>
      </c>
      <c r="W105">
        <v>0</v>
      </c>
      <c r="X105">
        <v>0</v>
      </c>
      <c r="Y105">
        <v>2.0499999999999998</v>
      </c>
      <c r="Z105">
        <v>3.5</v>
      </c>
      <c r="AA105">
        <v>3.6</v>
      </c>
    </row>
    <row r="106" spans="1:27" x14ac:dyDescent="0.25">
      <c r="A106" t="s">
        <v>73</v>
      </c>
      <c r="B106" t="s">
        <v>74</v>
      </c>
      <c r="C106">
        <v>44164</v>
      </c>
      <c r="D106" t="s">
        <v>32</v>
      </c>
      <c r="E106" t="s">
        <v>34</v>
      </c>
      <c r="F106">
        <v>1</v>
      </c>
      <c r="G106">
        <v>2</v>
      </c>
      <c r="H106" t="s">
        <v>75</v>
      </c>
      <c r="I106">
        <v>1</v>
      </c>
      <c r="J106">
        <v>2</v>
      </c>
      <c r="K106" t="s">
        <v>75</v>
      </c>
      <c r="L106" t="s">
        <v>80</v>
      </c>
      <c r="M106">
        <v>13</v>
      </c>
      <c r="N106">
        <v>11</v>
      </c>
      <c r="O106">
        <v>2</v>
      </c>
      <c r="P106">
        <v>5</v>
      </c>
      <c r="Q106">
        <v>13</v>
      </c>
      <c r="R106">
        <v>13</v>
      </c>
      <c r="S106">
        <v>8</v>
      </c>
      <c r="T106">
        <v>4</v>
      </c>
      <c r="U106">
        <v>3</v>
      </c>
      <c r="V106">
        <v>4</v>
      </c>
      <c r="W106">
        <v>0</v>
      </c>
      <c r="X106">
        <v>0</v>
      </c>
      <c r="Y106">
        <v>2.0499999999999998</v>
      </c>
      <c r="Z106">
        <v>3.4</v>
      </c>
      <c r="AA106">
        <v>3.75</v>
      </c>
    </row>
    <row r="107" spans="1:27" x14ac:dyDescent="0.25">
      <c r="A107" t="s">
        <v>73</v>
      </c>
      <c r="B107" t="s">
        <v>74</v>
      </c>
      <c r="C107">
        <v>44165</v>
      </c>
      <c r="D107" t="s">
        <v>83</v>
      </c>
      <c r="E107" t="s">
        <v>39</v>
      </c>
      <c r="F107">
        <v>1</v>
      </c>
      <c r="G107">
        <v>2</v>
      </c>
      <c r="H107" t="s">
        <v>75</v>
      </c>
      <c r="I107">
        <v>0</v>
      </c>
      <c r="J107">
        <v>2</v>
      </c>
      <c r="K107" t="s">
        <v>75</v>
      </c>
      <c r="L107" t="s">
        <v>96</v>
      </c>
      <c r="M107">
        <v>16</v>
      </c>
      <c r="N107">
        <v>10</v>
      </c>
      <c r="O107">
        <v>3</v>
      </c>
      <c r="P107">
        <v>5</v>
      </c>
      <c r="Q107">
        <v>9</v>
      </c>
      <c r="R107">
        <v>21</v>
      </c>
      <c r="S107">
        <v>6</v>
      </c>
      <c r="T107">
        <v>5</v>
      </c>
      <c r="U107">
        <v>0</v>
      </c>
      <c r="V107">
        <v>2</v>
      </c>
      <c r="W107">
        <v>0</v>
      </c>
      <c r="X107">
        <v>0</v>
      </c>
      <c r="Y107">
        <v>1.5</v>
      </c>
      <c r="Z107">
        <v>4.33</v>
      </c>
      <c r="AA107">
        <v>6.5</v>
      </c>
    </row>
    <row r="108" spans="1:27" x14ac:dyDescent="0.25">
      <c r="A108" t="s">
        <v>73</v>
      </c>
      <c r="B108" t="s">
        <v>74</v>
      </c>
      <c r="C108">
        <v>44165</v>
      </c>
      <c r="D108" t="s">
        <v>31</v>
      </c>
      <c r="E108" t="s">
        <v>28</v>
      </c>
      <c r="F108">
        <v>2</v>
      </c>
      <c r="G108">
        <v>1</v>
      </c>
      <c r="H108" t="s">
        <v>77</v>
      </c>
      <c r="I108">
        <v>1</v>
      </c>
      <c r="J108">
        <v>1</v>
      </c>
      <c r="K108" t="s">
        <v>81</v>
      </c>
      <c r="L108" t="s">
        <v>95</v>
      </c>
      <c r="M108">
        <v>6</v>
      </c>
      <c r="N108">
        <v>16</v>
      </c>
      <c r="O108">
        <v>2</v>
      </c>
      <c r="P108">
        <v>6</v>
      </c>
      <c r="Q108">
        <v>20</v>
      </c>
      <c r="R108">
        <v>7</v>
      </c>
      <c r="S108">
        <v>3</v>
      </c>
      <c r="T108">
        <v>7</v>
      </c>
      <c r="U108">
        <v>1</v>
      </c>
      <c r="V108">
        <v>1</v>
      </c>
      <c r="W108">
        <v>0</v>
      </c>
      <c r="X108">
        <v>0</v>
      </c>
      <c r="Y108">
        <v>2.25</v>
      </c>
      <c r="Z108">
        <v>3.6</v>
      </c>
      <c r="AA108">
        <v>3</v>
      </c>
    </row>
    <row r="109" spans="1:27" x14ac:dyDescent="0.25">
      <c r="A109" t="s">
        <v>73</v>
      </c>
      <c r="B109" t="s">
        <v>74</v>
      </c>
      <c r="C109">
        <v>44170</v>
      </c>
      <c r="D109" t="s">
        <v>37</v>
      </c>
      <c r="E109" t="s">
        <v>27</v>
      </c>
      <c r="F109">
        <v>1</v>
      </c>
      <c r="G109">
        <v>1</v>
      </c>
      <c r="H109" t="s">
        <v>81</v>
      </c>
      <c r="I109">
        <v>1</v>
      </c>
      <c r="J109">
        <v>1</v>
      </c>
      <c r="K109" t="s">
        <v>81</v>
      </c>
      <c r="L109" t="s">
        <v>84</v>
      </c>
      <c r="M109">
        <v>8</v>
      </c>
      <c r="N109">
        <v>13</v>
      </c>
      <c r="O109">
        <v>3</v>
      </c>
      <c r="P109">
        <v>6</v>
      </c>
      <c r="Q109">
        <v>6</v>
      </c>
      <c r="R109">
        <v>9</v>
      </c>
      <c r="S109">
        <v>8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4</v>
      </c>
      <c r="Z109">
        <v>3.5</v>
      </c>
      <c r="AA109">
        <v>1.9</v>
      </c>
    </row>
    <row r="110" spans="1:27" x14ac:dyDescent="0.25">
      <c r="A110" t="s">
        <v>73</v>
      </c>
      <c r="B110" t="s">
        <v>74</v>
      </c>
      <c r="C110">
        <v>44170</v>
      </c>
      <c r="D110" t="s">
        <v>26</v>
      </c>
      <c r="E110" t="s">
        <v>39</v>
      </c>
      <c r="F110">
        <v>2</v>
      </c>
      <c r="G110">
        <v>0</v>
      </c>
      <c r="H110" t="s">
        <v>77</v>
      </c>
      <c r="I110">
        <v>2</v>
      </c>
      <c r="J110">
        <v>0</v>
      </c>
      <c r="K110" t="s">
        <v>77</v>
      </c>
      <c r="L110" t="s">
        <v>94</v>
      </c>
      <c r="M110">
        <v>16</v>
      </c>
      <c r="N110">
        <v>6</v>
      </c>
      <c r="O110">
        <v>6</v>
      </c>
      <c r="P110">
        <v>1</v>
      </c>
      <c r="Q110">
        <v>7</v>
      </c>
      <c r="R110">
        <v>6</v>
      </c>
      <c r="S110">
        <v>9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1.1000000000000001</v>
      </c>
      <c r="Z110">
        <v>11</v>
      </c>
      <c r="AA110">
        <v>19</v>
      </c>
    </row>
    <row r="111" spans="1:27" x14ac:dyDescent="0.25">
      <c r="A111" t="s">
        <v>73</v>
      </c>
      <c r="B111" t="s">
        <v>74</v>
      </c>
      <c r="C111">
        <v>44170</v>
      </c>
      <c r="D111" t="s">
        <v>31</v>
      </c>
      <c r="E111" t="s">
        <v>23</v>
      </c>
      <c r="F111">
        <v>1</v>
      </c>
      <c r="G111">
        <v>3</v>
      </c>
      <c r="H111" t="s">
        <v>75</v>
      </c>
      <c r="I111">
        <v>1</v>
      </c>
      <c r="J111">
        <v>0</v>
      </c>
      <c r="K111" t="s">
        <v>77</v>
      </c>
      <c r="L111" t="s">
        <v>93</v>
      </c>
      <c r="M111">
        <v>19</v>
      </c>
      <c r="N111">
        <v>15</v>
      </c>
      <c r="O111">
        <v>6</v>
      </c>
      <c r="P111">
        <v>6</v>
      </c>
      <c r="Q111">
        <v>9</v>
      </c>
      <c r="R111">
        <v>10</v>
      </c>
      <c r="S111">
        <v>5</v>
      </c>
      <c r="T111">
        <v>4</v>
      </c>
      <c r="U111">
        <v>0</v>
      </c>
      <c r="V111">
        <v>0</v>
      </c>
      <c r="W111">
        <v>0</v>
      </c>
      <c r="X111">
        <v>0</v>
      </c>
      <c r="Y111">
        <v>3.6</v>
      </c>
      <c r="Z111">
        <v>3.6</v>
      </c>
      <c r="AA111">
        <v>2</v>
      </c>
    </row>
    <row r="112" spans="1:27" x14ac:dyDescent="0.25">
      <c r="A112" t="s">
        <v>73</v>
      </c>
      <c r="B112" t="s">
        <v>74</v>
      </c>
      <c r="C112">
        <v>44170</v>
      </c>
      <c r="D112" t="s">
        <v>29</v>
      </c>
      <c r="E112" t="s">
        <v>79</v>
      </c>
      <c r="F112">
        <v>3</v>
      </c>
      <c r="G112">
        <v>1</v>
      </c>
      <c r="H112" t="s">
        <v>77</v>
      </c>
      <c r="I112">
        <v>1</v>
      </c>
      <c r="J112">
        <v>1</v>
      </c>
      <c r="K112" t="s">
        <v>81</v>
      </c>
      <c r="L112" t="s">
        <v>89</v>
      </c>
      <c r="M112">
        <v>23</v>
      </c>
      <c r="N112">
        <v>8</v>
      </c>
      <c r="O112">
        <v>11</v>
      </c>
      <c r="P112">
        <v>3</v>
      </c>
      <c r="Q112">
        <v>12</v>
      </c>
      <c r="R112">
        <v>9</v>
      </c>
      <c r="S112">
        <v>8</v>
      </c>
      <c r="T112">
        <v>4</v>
      </c>
      <c r="U112">
        <v>0</v>
      </c>
      <c r="V112">
        <v>2</v>
      </c>
      <c r="W112">
        <v>0</v>
      </c>
      <c r="X112">
        <v>0</v>
      </c>
      <c r="Y112">
        <v>1.5</v>
      </c>
      <c r="Z112">
        <v>4.5</v>
      </c>
      <c r="AA112">
        <v>6</v>
      </c>
    </row>
    <row r="113" spans="1:27" x14ac:dyDescent="0.25">
      <c r="A113" t="s">
        <v>73</v>
      </c>
      <c r="B113" t="s">
        <v>74</v>
      </c>
      <c r="C113">
        <v>44171</v>
      </c>
      <c r="D113" t="s">
        <v>40</v>
      </c>
      <c r="E113" t="s">
        <v>35</v>
      </c>
      <c r="F113">
        <v>1</v>
      </c>
      <c r="G113">
        <v>5</v>
      </c>
      <c r="H113" t="s">
        <v>75</v>
      </c>
      <c r="I113">
        <v>1</v>
      </c>
      <c r="J113">
        <v>1</v>
      </c>
      <c r="K113" t="s">
        <v>81</v>
      </c>
      <c r="L113" t="s">
        <v>90</v>
      </c>
      <c r="M113">
        <v>9</v>
      </c>
      <c r="N113">
        <v>18</v>
      </c>
      <c r="O113">
        <v>4</v>
      </c>
      <c r="P113">
        <v>6</v>
      </c>
      <c r="Q113">
        <v>10</v>
      </c>
      <c r="R113">
        <v>16</v>
      </c>
      <c r="S113">
        <v>4</v>
      </c>
      <c r="T113">
        <v>6</v>
      </c>
      <c r="U113">
        <v>2</v>
      </c>
      <c r="V113">
        <v>2</v>
      </c>
      <c r="W113">
        <v>1</v>
      </c>
      <c r="X113">
        <v>0</v>
      </c>
      <c r="Y113">
        <v>2.87</v>
      </c>
      <c r="Z113">
        <v>3.2</v>
      </c>
      <c r="AA113">
        <v>2.5499999999999998</v>
      </c>
    </row>
    <row r="114" spans="1:27" x14ac:dyDescent="0.25">
      <c r="A114" t="s">
        <v>73</v>
      </c>
      <c r="B114" t="s">
        <v>74</v>
      </c>
      <c r="C114">
        <v>44171</v>
      </c>
      <c r="D114" t="s">
        <v>41</v>
      </c>
      <c r="E114" t="s">
        <v>83</v>
      </c>
      <c r="F114">
        <v>1</v>
      </c>
      <c r="G114">
        <v>2</v>
      </c>
      <c r="H114" t="s">
        <v>75</v>
      </c>
      <c r="I114">
        <v>1</v>
      </c>
      <c r="J114">
        <v>1</v>
      </c>
      <c r="K114" t="s">
        <v>81</v>
      </c>
      <c r="L114" t="s">
        <v>82</v>
      </c>
      <c r="M114">
        <v>4</v>
      </c>
      <c r="N114">
        <v>13</v>
      </c>
      <c r="O114">
        <v>1</v>
      </c>
      <c r="P114">
        <v>4</v>
      </c>
      <c r="Q114">
        <v>13</v>
      </c>
      <c r="R114">
        <v>6</v>
      </c>
      <c r="S114">
        <v>6</v>
      </c>
      <c r="T114">
        <v>5</v>
      </c>
      <c r="U114">
        <v>1</v>
      </c>
      <c r="V114">
        <v>3</v>
      </c>
      <c r="W114">
        <v>0</v>
      </c>
      <c r="X114">
        <v>0</v>
      </c>
      <c r="Y114">
        <v>3.8</v>
      </c>
      <c r="Z114">
        <v>3.5</v>
      </c>
      <c r="AA114">
        <v>1.95</v>
      </c>
    </row>
    <row r="115" spans="1:27" x14ac:dyDescent="0.25">
      <c r="A115" t="s">
        <v>73</v>
      </c>
      <c r="B115" t="s">
        <v>74</v>
      </c>
      <c r="C115">
        <v>44171</v>
      </c>
      <c r="D115" t="s">
        <v>22</v>
      </c>
      <c r="E115" t="s">
        <v>34</v>
      </c>
      <c r="F115">
        <v>4</v>
      </c>
      <c r="G115">
        <v>0</v>
      </c>
      <c r="H115" t="s">
        <v>77</v>
      </c>
      <c r="I115">
        <v>1</v>
      </c>
      <c r="J115">
        <v>0</v>
      </c>
      <c r="K115" t="s">
        <v>77</v>
      </c>
      <c r="L115" t="s">
        <v>86</v>
      </c>
      <c r="M115">
        <v>11</v>
      </c>
      <c r="N115">
        <v>9</v>
      </c>
      <c r="O115">
        <v>6</v>
      </c>
      <c r="P115">
        <v>3</v>
      </c>
      <c r="Q115">
        <v>8</v>
      </c>
      <c r="R115">
        <v>14</v>
      </c>
      <c r="S115">
        <v>4</v>
      </c>
      <c r="T115">
        <v>6</v>
      </c>
      <c r="U115">
        <v>1</v>
      </c>
      <c r="V115">
        <v>1</v>
      </c>
      <c r="W115">
        <v>0</v>
      </c>
      <c r="X115">
        <v>0</v>
      </c>
      <c r="Y115">
        <v>1.5</v>
      </c>
      <c r="Z115">
        <v>4.33</v>
      </c>
      <c r="AA115">
        <v>6.5</v>
      </c>
    </row>
    <row r="116" spans="1:27" x14ac:dyDescent="0.25">
      <c r="A116" t="s">
        <v>73</v>
      </c>
      <c r="B116" t="s">
        <v>74</v>
      </c>
      <c r="C116">
        <v>44171</v>
      </c>
      <c r="D116" t="s">
        <v>25</v>
      </c>
      <c r="E116" t="s">
        <v>32</v>
      </c>
      <c r="F116">
        <v>2</v>
      </c>
      <c r="G116">
        <v>0</v>
      </c>
      <c r="H116" t="s">
        <v>77</v>
      </c>
      <c r="I116">
        <v>2</v>
      </c>
      <c r="J116">
        <v>0</v>
      </c>
      <c r="K116" t="s">
        <v>77</v>
      </c>
      <c r="L116" t="s">
        <v>85</v>
      </c>
      <c r="M116">
        <v>6</v>
      </c>
      <c r="N116">
        <v>11</v>
      </c>
      <c r="O116">
        <v>3</v>
      </c>
      <c r="P116">
        <v>2</v>
      </c>
      <c r="Q116">
        <v>16</v>
      </c>
      <c r="R116">
        <v>12</v>
      </c>
      <c r="S116">
        <v>3</v>
      </c>
      <c r="T116">
        <v>9</v>
      </c>
      <c r="U116">
        <v>1</v>
      </c>
      <c r="V116">
        <v>2</v>
      </c>
      <c r="W116">
        <v>0</v>
      </c>
      <c r="X116">
        <v>0</v>
      </c>
      <c r="Y116">
        <v>1.95</v>
      </c>
      <c r="Z116">
        <v>3.6</v>
      </c>
      <c r="AA116">
        <v>3.8</v>
      </c>
    </row>
    <row r="117" spans="1:27" x14ac:dyDescent="0.25">
      <c r="A117" t="s">
        <v>73</v>
      </c>
      <c r="B117" t="s">
        <v>74</v>
      </c>
      <c r="C117">
        <v>44172</v>
      </c>
      <c r="D117" t="s">
        <v>38</v>
      </c>
      <c r="E117" t="s">
        <v>30</v>
      </c>
      <c r="F117">
        <v>1</v>
      </c>
      <c r="G117">
        <v>2</v>
      </c>
      <c r="H117" t="s">
        <v>75</v>
      </c>
      <c r="I117">
        <v>1</v>
      </c>
      <c r="J117">
        <v>1</v>
      </c>
      <c r="K117" t="s">
        <v>81</v>
      </c>
      <c r="L117" t="s">
        <v>88</v>
      </c>
      <c r="M117">
        <v>12</v>
      </c>
      <c r="N117">
        <v>10</v>
      </c>
      <c r="O117">
        <v>4</v>
      </c>
      <c r="P117">
        <v>3</v>
      </c>
      <c r="Q117">
        <v>12</v>
      </c>
      <c r="R117">
        <v>12</v>
      </c>
      <c r="S117">
        <v>4</v>
      </c>
      <c r="T117">
        <v>3</v>
      </c>
      <c r="U117">
        <v>3</v>
      </c>
      <c r="V117">
        <v>3</v>
      </c>
      <c r="W117">
        <v>0</v>
      </c>
      <c r="X117">
        <v>0</v>
      </c>
      <c r="Y117">
        <v>2.4500000000000002</v>
      </c>
      <c r="Z117">
        <v>3.4</v>
      </c>
      <c r="AA117">
        <v>2.9</v>
      </c>
    </row>
    <row r="118" spans="1:27" x14ac:dyDescent="0.25">
      <c r="A118" t="s">
        <v>73</v>
      </c>
      <c r="B118" t="s">
        <v>74</v>
      </c>
      <c r="C118">
        <v>44176</v>
      </c>
      <c r="D118" t="s">
        <v>79</v>
      </c>
      <c r="E118" t="s">
        <v>31</v>
      </c>
      <c r="F118">
        <v>1</v>
      </c>
      <c r="G118">
        <v>2</v>
      </c>
      <c r="H118" t="s">
        <v>75</v>
      </c>
      <c r="I118">
        <v>1</v>
      </c>
      <c r="J118">
        <v>1</v>
      </c>
      <c r="K118" t="s">
        <v>81</v>
      </c>
      <c r="L118" t="s">
        <v>80</v>
      </c>
      <c r="M118">
        <v>13</v>
      </c>
      <c r="N118">
        <v>19</v>
      </c>
      <c r="O118">
        <v>7</v>
      </c>
      <c r="P118">
        <v>8</v>
      </c>
      <c r="Q118">
        <v>12</v>
      </c>
      <c r="R118">
        <v>10</v>
      </c>
      <c r="S118">
        <v>5</v>
      </c>
      <c r="T118">
        <v>6</v>
      </c>
      <c r="U118">
        <v>1</v>
      </c>
      <c r="V118">
        <v>2</v>
      </c>
      <c r="W118">
        <v>0</v>
      </c>
      <c r="X118">
        <v>0</v>
      </c>
      <c r="Y118">
        <v>2.15</v>
      </c>
      <c r="Z118">
        <v>3.7</v>
      </c>
      <c r="AA118">
        <v>3.1</v>
      </c>
    </row>
    <row r="119" spans="1:27" x14ac:dyDescent="0.25">
      <c r="A119" t="s">
        <v>73</v>
      </c>
      <c r="B119" t="s">
        <v>74</v>
      </c>
      <c r="C119">
        <v>44177</v>
      </c>
      <c r="D119" t="s">
        <v>36</v>
      </c>
      <c r="E119" t="s">
        <v>40</v>
      </c>
      <c r="F119">
        <v>2</v>
      </c>
      <c r="G119">
        <v>1</v>
      </c>
      <c r="H119" t="s">
        <v>77</v>
      </c>
      <c r="I119">
        <v>1</v>
      </c>
      <c r="J119">
        <v>0</v>
      </c>
      <c r="K119" t="s">
        <v>77</v>
      </c>
      <c r="L119" t="s">
        <v>98</v>
      </c>
      <c r="M119">
        <v>12</v>
      </c>
      <c r="N119">
        <v>13</v>
      </c>
      <c r="O119">
        <v>7</v>
      </c>
      <c r="P119">
        <v>3</v>
      </c>
      <c r="Q119">
        <v>9</v>
      </c>
      <c r="R119">
        <v>12</v>
      </c>
      <c r="S119">
        <v>4</v>
      </c>
      <c r="T119">
        <v>3</v>
      </c>
      <c r="U119">
        <v>2</v>
      </c>
      <c r="V119">
        <v>3</v>
      </c>
      <c r="W119">
        <v>0</v>
      </c>
      <c r="X119">
        <v>0</v>
      </c>
      <c r="Y119">
        <v>2.4500000000000002</v>
      </c>
      <c r="Z119">
        <v>3.2</v>
      </c>
      <c r="AA119">
        <v>3</v>
      </c>
    </row>
    <row r="120" spans="1:27" x14ac:dyDescent="0.25">
      <c r="A120" t="s">
        <v>73</v>
      </c>
      <c r="B120" t="s">
        <v>74</v>
      </c>
      <c r="C120">
        <v>44177</v>
      </c>
      <c r="D120" t="s">
        <v>23</v>
      </c>
      <c r="E120" t="s">
        <v>26</v>
      </c>
      <c r="F120">
        <v>0</v>
      </c>
      <c r="G120">
        <v>0</v>
      </c>
      <c r="H120" t="s">
        <v>81</v>
      </c>
      <c r="I120">
        <v>0</v>
      </c>
      <c r="J120">
        <v>0</v>
      </c>
      <c r="K120" t="s">
        <v>81</v>
      </c>
      <c r="L120" t="s">
        <v>76</v>
      </c>
      <c r="M120">
        <v>11</v>
      </c>
      <c r="N120">
        <v>9</v>
      </c>
      <c r="O120">
        <v>2</v>
      </c>
      <c r="P120">
        <v>2</v>
      </c>
      <c r="Q120">
        <v>13</v>
      </c>
      <c r="R120">
        <v>6</v>
      </c>
      <c r="S120">
        <v>4</v>
      </c>
      <c r="T120">
        <v>3</v>
      </c>
      <c r="U120">
        <v>1</v>
      </c>
      <c r="V120">
        <v>1</v>
      </c>
      <c r="W120">
        <v>0</v>
      </c>
      <c r="X120">
        <v>0</v>
      </c>
      <c r="Y120">
        <v>4.33</v>
      </c>
      <c r="Z120">
        <v>4.2</v>
      </c>
      <c r="AA120">
        <v>1.72</v>
      </c>
    </row>
    <row r="121" spans="1:27" x14ac:dyDescent="0.25">
      <c r="A121" t="s">
        <v>73</v>
      </c>
      <c r="B121" t="s">
        <v>74</v>
      </c>
      <c r="C121">
        <v>44177</v>
      </c>
      <c r="D121" t="s">
        <v>27</v>
      </c>
      <c r="E121" t="s">
        <v>29</v>
      </c>
      <c r="F121">
        <v>1</v>
      </c>
      <c r="G121">
        <v>0</v>
      </c>
      <c r="H121" t="s">
        <v>77</v>
      </c>
      <c r="I121">
        <v>1</v>
      </c>
      <c r="J121">
        <v>0</v>
      </c>
      <c r="K121" t="s">
        <v>77</v>
      </c>
      <c r="L121" t="s">
        <v>94</v>
      </c>
      <c r="M121">
        <v>9</v>
      </c>
      <c r="N121">
        <v>10</v>
      </c>
      <c r="O121">
        <v>4</v>
      </c>
      <c r="P121">
        <v>3</v>
      </c>
      <c r="Q121">
        <v>10</v>
      </c>
      <c r="R121">
        <v>11</v>
      </c>
      <c r="S121">
        <v>6</v>
      </c>
      <c r="T121">
        <v>6</v>
      </c>
      <c r="U121">
        <v>2</v>
      </c>
      <c r="V121">
        <v>3</v>
      </c>
      <c r="W121">
        <v>0</v>
      </c>
      <c r="X121">
        <v>0</v>
      </c>
      <c r="Y121">
        <v>4.33</v>
      </c>
      <c r="Z121">
        <v>4.2</v>
      </c>
      <c r="AA121">
        <v>1.7</v>
      </c>
    </row>
    <row r="122" spans="1:27" x14ac:dyDescent="0.25">
      <c r="A122" t="s">
        <v>73</v>
      </c>
      <c r="B122" t="s">
        <v>74</v>
      </c>
      <c r="C122">
        <v>44177</v>
      </c>
      <c r="D122" t="s">
        <v>34</v>
      </c>
      <c r="E122" t="s">
        <v>28</v>
      </c>
      <c r="F122">
        <v>0</v>
      </c>
      <c r="G122">
        <v>1</v>
      </c>
      <c r="H122" t="s">
        <v>75</v>
      </c>
      <c r="I122">
        <v>0</v>
      </c>
      <c r="J122">
        <v>0</v>
      </c>
      <c r="K122" t="s">
        <v>81</v>
      </c>
      <c r="L122" t="s">
        <v>87</v>
      </c>
      <c r="M122">
        <v>16</v>
      </c>
      <c r="N122">
        <v>13</v>
      </c>
      <c r="O122">
        <v>7</v>
      </c>
      <c r="P122">
        <v>2</v>
      </c>
      <c r="Q122">
        <v>23</v>
      </c>
      <c r="R122">
        <v>15</v>
      </c>
      <c r="S122">
        <v>5</v>
      </c>
      <c r="T122">
        <v>8</v>
      </c>
      <c r="U122">
        <v>2</v>
      </c>
      <c r="V122">
        <v>5</v>
      </c>
      <c r="W122">
        <v>0</v>
      </c>
      <c r="X122">
        <v>0</v>
      </c>
      <c r="Y122">
        <v>2.25</v>
      </c>
      <c r="Z122">
        <v>3.25</v>
      </c>
      <c r="AA122">
        <v>3.25</v>
      </c>
    </row>
    <row r="123" spans="1:27" x14ac:dyDescent="0.25">
      <c r="A123" t="s">
        <v>73</v>
      </c>
      <c r="B123" t="s">
        <v>74</v>
      </c>
      <c r="C123">
        <v>44178</v>
      </c>
      <c r="D123" t="s">
        <v>32</v>
      </c>
      <c r="E123" t="s">
        <v>37</v>
      </c>
      <c r="F123">
        <v>0</v>
      </c>
      <c r="G123">
        <v>1</v>
      </c>
      <c r="H123" t="s">
        <v>75</v>
      </c>
      <c r="I123">
        <v>0</v>
      </c>
      <c r="J123">
        <v>0</v>
      </c>
      <c r="K123" t="s">
        <v>81</v>
      </c>
      <c r="L123" t="s">
        <v>92</v>
      </c>
      <c r="M123">
        <v>18</v>
      </c>
      <c r="N123">
        <v>10</v>
      </c>
      <c r="O123">
        <v>6</v>
      </c>
      <c r="P123">
        <v>2</v>
      </c>
      <c r="Q123">
        <v>5</v>
      </c>
      <c r="R123">
        <v>11</v>
      </c>
      <c r="S123">
        <v>13</v>
      </c>
      <c r="T123">
        <v>4</v>
      </c>
      <c r="U123">
        <v>2</v>
      </c>
      <c r="V123">
        <v>1</v>
      </c>
      <c r="W123">
        <v>1</v>
      </c>
      <c r="X123">
        <v>0</v>
      </c>
      <c r="Y123">
        <v>1.53</v>
      </c>
      <c r="Z123">
        <v>4.2</v>
      </c>
      <c r="AA123">
        <v>6.25</v>
      </c>
    </row>
    <row r="124" spans="1:27" x14ac:dyDescent="0.25">
      <c r="A124" t="s">
        <v>73</v>
      </c>
      <c r="B124" t="s">
        <v>74</v>
      </c>
      <c r="C124">
        <v>44178</v>
      </c>
      <c r="D124" t="s">
        <v>30</v>
      </c>
      <c r="E124" t="s">
        <v>41</v>
      </c>
      <c r="F124">
        <v>3</v>
      </c>
      <c r="G124">
        <v>0</v>
      </c>
      <c r="H124" t="s">
        <v>77</v>
      </c>
      <c r="I124">
        <v>1</v>
      </c>
      <c r="J124">
        <v>0</v>
      </c>
      <c r="K124" t="s">
        <v>77</v>
      </c>
      <c r="L124" t="s">
        <v>97</v>
      </c>
      <c r="M124">
        <v>16</v>
      </c>
      <c r="N124">
        <v>3</v>
      </c>
      <c r="O124">
        <v>6</v>
      </c>
      <c r="P124">
        <v>0</v>
      </c>
      <c r="Q124">
        <v>8</v>
      </c>
      <c r="R124">
        <v>14</v>
      </c>
      <c r="S124">
        <v>8</v>
      </c>
      <c r="T124">
        <v>4</v>
      </c>
      <c r="U124">
        <v>0</v>
      </c>
      <c r="V124">
        <v>1</v>
      </c>
      <c r="W124">
        <v>0</v>
      </c>
      <c r="X124">
        <v>0</v>
      </c>
      <c r="Y124">
        <v>1.7</v>
      </c>
      <c r="Z124">
        <v>3.75</v>
      </c>
      <c r="AA124">
        <v>5</v>
      </c>
    </row>
    <row r="125" spans="1:27" x14ac:dyDescent="0.25">
      <c r="A125" t="s">
        <v>73</v>
      </c>
      <c r="B125" t="s">
        <v>74</v>
      </c>
      <c r="C125">
        <v>44178</v>
      </c>
      <c r="D125" t="s">
        <v>35</v>
      </c>
      <c r="E125" t="s">
        <v>25</v>
      </c>
      <c r="F125">
        <v>1</v>
      </c>
      <c r="G125">
        <v>1</v>
      </c>
      <c r="H125" t="s">
        <v>81</v>
      </c>
      <c r="I125">
        <v>0</v>
      </c>
      <c r="J125">
        <v>1</v>
      </c>
      <c r="K125" t="s">
        <v>75</v>
      </c>
      <c r="L125" t="s">
        <v>89</v>
      </c>
      <c r="M125">
        <v>16</v>
      </c>
      <c r="N125">
        <v>14</v>
      </c>
      <c r="O125">
        <v>5</v>
      </c>
      <c r="P125">
        <v>6</v>
      </c>
      <c r="Q125">
        <v>15</v>
      </c>
      <c r="R125">
        <v>11</v>
      </c>
      <c r="S125">
        <v>4</v>
      </c>
      <c r="T125">
        <v>7</v>
      </c>
      <c r="U125">
        <v>1</v>
      </c>
      <c r="V125">
        <v>1</v>
      </c>
      <c r="W125">
        <v>0</v>
      </c>
      <c r="X125">
        <v>0</v>
      </c>
      <c r="Y125">
        <v>4.5</v>
      </c>
      <c r="Z125">
        <v>3.9</v>
      </c>
      <c r="AA125">
        <v>1.72</v>
      </c>
    </row>
    <row r="126" spans="1:27" x14ac:dyDescent="0.25">
      <c r="A126" t="s">
        <v>73</v>
      </c>
      <c r="B126" t="s">
        <v>74</v>
      </c>
      <c r="C126">
        <v>44178</v>
      </c>
      <c r="D126" t="s">
        <v>39</v>
      </c>
      <c r="E126" t="s">
        <v>22</v>
      </c>
      <c r="F126">
        <v>1</v>
      </c>
      <c r="G126">
        <v>1</v>
      </c>
      <c r="H126" t="s">
        <v>81</v>
      </c>
      <c r="I126">
        <v>1</v>
      </c>
      <c r="J126">
        <v>0</v>
      </c>
      <c r="K126" t="s">
        <v>77</v>
      </c>
      <c r="L126" t="s">
        <v>93</v>
      </c>
      <c r="M126">
        <v>10</v>
      </c>
      <c r="N126">
        <v>12</v>
      </c>
      <c r="O126">
        <v>5</v>
      </c>
      <c r="P126">
        <v>6</v>
      </c>
      <c r="Q126">
        <v>9</v>
      </c>
      <c r="R126">
        <v>5</v>
      </c>
      <c r="S126">
        <v>6</v>
      </c>
      <c r="T126">
        <v>8</v>
      </c>
      <c r="U126">
        <v>3</v>
      </c>
      <c r="V126">
        <v>1</v>
      </c>
      <c r="W126">
        <v>0</v>
      </c>
      <c r="X126">
        <v>0</v>
      </c>
      <c r="Y126">
        <v>9</v>
      </c>
      <c r="Z126">
        <v>5.5</v>
      </c>
      <c r="AA126">
        <v>1.3</v>
      </c>
    </row>
    <row r="127" spans="1:27" x14ac:dyDescent="0.25">
      <c r="A127" t="s">
        <v>73</v>
      </c>
      <c r="B127" t="s">
        <v>74</v>
      </c>
      <c r="C127">
        <v>44178</v>
      </c>
      <c r="D127" t="s">
        <v>83</v>
      </c>
      <c r="E127" t="s">
        <v>38</v>
      </c>
      <c r="F127">
        <v>3</v>
      </c>
      <c r="G127">
        <v>0</v>
      </c>
      <c r="H127" t="s">
        <v>77</v>
      </c>
      <c r="I127">
        <v>3</v>
      </c>
      <c r="J127">
        <v>0</v>
      </c>
      <c r="K127" t="s">
        <v>77</v>
      </c>
      <c r="L127" t="s">
        <v>85</v>
      </c>
      <c r="M127">
        <v>15</v>
      </c>
      <c r="N127">
        <v>12</v>
      </c>
      <c r="O127">
        <v>6</v>
      </c>
      <c r="P127">
        <v>4</v>
      </c>
      <c r="Q127">
        <v>9</v>
      </c>
      <c r="R127">
        <v>11</v>
      </c>
      <c r="S127">
        <v>9</v>
      </c>
      <c r="T127">
        <v>5</v>
      </c>
      <c r="U127">
        <v>2</v>
      </c>
      <c r="V127">
        <v>1</v>
      </c>
      <c r="W127">
        <v>0</v>
      </c>
      <c r="X127">
        <v>0</v>
      </c>
      <c r="Y127">
        <v>2</v>
      </c>
      <c r="Z127">
        <v>3.5</v>
      </c>
      <c r="AA127">
        <v>3.8</v>
      </c>
    </row>
    <row r="128" spans="1:27" x14ac:dyDescent="0.25">
      <c r="A128" t="s">
        <v>73</v>
      </c>
      <c r="B128" t="s">
        <v>74</v>
      </c>
      <c r="C128">
        <v>44180</v>
      </c>
      <c r="D128" t="s">
        <v>34</v>
      </c>
      <c r="E128" t="s">
        <v>29</v>
      </c>
      <c r="F128">
        <v>2</v>
      </c>
      <c r="G128">
        <v>1</v>
      </c>
      <c r="H128" t="s">
        <v>77</v>
      </c>
      <c r="I128">
        <v>0</v>
      </c>
      <c r="J128">
        <v>0</v>
      </c>
      <c r="K128" t="s">
        <v>81</v>
      </c>
      <c r="L128" t="s">
        <v>82</v>
      </c>
      <c r="M128">
        <v>12</v>
      </c>
      <c r="N128">
        <v>13</v>
      </c>
      <c r="O128">
        <v>4</v>
      </c>
      <c r="P128">
        <v>3</v>
      </c>
      <c r="Q128">
        <v>12</v>
      </c>
      <c r="R128">
        <v>12</v>
      </c>
      <c r="S128">
        <v>5</v>
      </c>
      <c r="T128">
        <v>6</v>
      </c>
      <c r="U128">
        <v>2</v>
      </c>
      <c r="V128">
        <v>2</v>
      </c>
      <c r="W128">
        <v>0</v>
      </c>
      <c r="X128">
        <v>0</v>
      </c>
      <c r="Y128">
        <v>5.25</v>
      </c>
      <c r="Z128">
        <v>3.8</v>
      </c>
      <c r="AA128">
        <v>1.66</v>
      </c>
    </row>
    <row r="129" spans="1:27" x14ac:dyDescent="0.25">
      <c r="A129" t="s">
        <v>73</v>
      </c>
      <c r="B129" t="s">
        <v>74</v>
      </c>
      <c r="C129">
        <v>44180</v>
      </c>
      <c r="D129" t="s">
        <v>26</v>
      </c>
      <c r="E129" t="s">
        <v>40</v>
      </c>
      <c r="F129">
        <v>1</v>
      </c>
      <c r="G129">
        <v>1</v>
      </c>
      <c r="H129" t="s">
        <v>81</v>
      </c>
      <c r="I129">
        <v>1</v>
      </c>
      <c r="J129">
        <v>1</v>
      </c>
      <c r="K129" t="s">
        <v>81</v>
      </c>
      <c r="L129" t="s">
        <v>95</v>
      </c>
      <c r="M129">
        <v>26</v>
      </c>
      <c r="N129">
        <v>5</v>
      </c>
      <c r="O129">
        <v>7</v>
      </c>
      <c r="P129">
        <v>1</v>
      </c>
      <c r="Q129">
        <v>5</v>
      </c>
      <c r="R129">
        <v>8</v>
      </c>
      <c r="S129">
        <v>13</v>
      </c>
      <c r="T129">
        <v>2</v>
      </c>
      <c r="U129">
        <v>2</v>
      </c>
      <c r="V129">
        <v>3</v>
      </c>
      <c r="W129">
        <v>0</v>
      </c>
      <c r="X129">
        <v>0</v>
      </c>
      <c r="Y129">
        <v>1.0900000000000001</v>
      </c>
      <c r="Z129">
        <v>11</v>
      </c>
      <c r="AA129">
        <v>21</v>
      </c>
    </row>
    <row r="130" spans="1:27" x14ac:dyDescent="0.25">
      <c r="A130" t="s">
        <v>73</v>
      </c>
      <c r="B130" t="s">
        <v>74</v>
      </c>
      <c r="C130">
        <v>44181</v>
      </c>
      <c r="D130" t="s">
        <v>39</v>
      </c>
      <c r="E130" t="s">
        <v>38</v>
      </c>
      <c r="F130">
        <v>0</v>
      </c>
      <c r="G130">
        <v>0</v>
      </c>
      <c r="H130" t="s">
        <v>81</v>
      </c>
      <c r="I130">
        <v>0</v>
      </c>
      <c r="J130">
        <v>0</v>
      </c>
      <c r="K130" t="s">
        <v>81</v>
      </c>
      <c r="L130" t="s">
        <v>99</v>
      </c>
      <c r="M130">
        <v>9</v>
      </c>
      <c r="N130">
        <v>9</v>
      </c>
      <c r="O130">
        <v>4</v>
      </c>
      <c r="P130">
        <v>4</v>
      </c>
      <c r="Q130">
        <v>15</v>
      </c>
      <c r="R130">
        <v>11</v>
      </c>
      <c r="S130">
        <v>1</v>
      </c>
      <c r="T130">
        <v>8</v>
      </c>
      <c r="U130">
        <v>1</v>
      </c>
      <c r="V130">
        <v>0</v>
      </c>
      <c r="W130">
        <v>0</v>
      </c>
      <c r="X130">
        <v>0</v>
      </c>
      <c r="Y130">
        <v>2.87</v>
      </c>
      <c r="Z130">
        <v>3.3</v>
      </c>
      <c r="AA130">
        <v>2.5</v>
      </c>
    </row>
    <row r="131" spans="1:27" x14ac:dyDescent="0.25">
      <c r="A131" t="s">
        <v>73</v>
      </c>
      <c r="B131" t="s">
        <v>74</v>
      </c>
      <c r="C131">
        <v>44181</v>
      </c>
      <c r="D131" t="s">
        <v>79</v>
      </c>
      <c r="E131" t="s">
        <v>36</v>
      </c>
      <c r="F131">
        <v>5</v>
      </c>
      <c r="G131">
        <v>2</v>
      </c>
      <c r="H131" t="s">
        <v>77</v>
      </c>
      <c r="I131">
        <v>1</v>
      </c>
      <c r="J131">
        <v>1</v>
      </c>
      <c r="K131" t="s">
        <v>81</v>
      </c>
      <c r="L131" t="s">
        <v>96</v>
      </c>
      <c r="M131">
        <v>25</v>
      </c>
      <c r="N131">
        <v>10</v>
      </c>
      <c r="O131">
        <v>10</v>
      </c>
      <c r="P131">
        <v>4</v>
      </c>
      <c r="Q131">
        <v>10</v>
      </c>
      <c r="R131">
        <v>13</v>
      </c>
      <c r="S131">
        <v>7</v>
      </c>
      <c r="T131">
        <v>4</v>
      </c>
      <c r="U131">
        <v>3</v>
      </c>
      <c r="V131">
        <v>1</v>
      </c>
      <c r="W131">
        <v>0</v>
      </c>
      <c r="X131">
        <v>0</v>
      </c>
      <c r="Y131">
        <v>1.75</v>
      </c>
      <c r="Z131">
        <v>4</v>
      </c>
      <c r="AA131">
        <v>4.33</v>
      </c>
    </row>
    <row r="132" spans="1:27" x14ac:dyDescent="0.25">
      <c r="A132" t="s">
        <v>73</v>
      </c>
      <c r="B132" t="s">
        <v>74</v>
      </c>
      <c r="C132">
        <v>44181</v>
      </c>
      <c r="D132" t="s">
        <v>83</v>
      </c>
      <c r="E132" t="s">
        <v>27</v>
      </c>
      <c r="F132">
        <v>0</v>
      </c>
      <c r="G132">
        <v>2</v>
      </c>
      <c r="H132" t="s">
        <v>75</v>
      </c>
      <c r="I132">
        <v>0</v>
      </c>
      <c r="J132">
        <v>1</v>
      </c>
      <c r="K132" t="s">
        <v>75</v>
      </c>
      <c r="L132" t="s">
        <v>91</v>
      </c>
      <c r="M132">
        <v>14</v>
      </c>
      <c r="N132">
        <v>11</v>
      </c>
      <c r="O132">
        <v>2</v>
      </c>
      <c r="P132">
        <v>6</v>
      </c>
      <c r="Q132">
        <v>12</v>
      </c>
      <c r="R132">
        <v>9</v>
      </c>
      <c r="S132">
        <v>4</v>
      </c>
      <c r="T132">
        <v>6</v>
      </c>
      <c r="U132">
        <v>2</v>
      </c>
      <c r="V132">
        <v>3</v>
      </c>
      <c r="W132">
        <v>0</v>
      </c>
      <c r="X132">
        <v>0</v>
      </c>
      <c r="Y132">
        <v>2.15</v>
      </c>
      <c r="Z132">
        <v>3.6</v>
      </c>
      <c r="AA132">
        <v>3.25</v>
      </c>
    </row>
    <row r="133" spans="1:27" x14ac:dyDescent="0.25">
      <c r="A133" t="s">
        <v>73</v>
      </c>
      <c r="B133" t="s">
        <v>74</v>
      </c>
      <c r="C133">
        <v>44181</v>
      </c>
      <c r="D133" t="s">
        <v>22</v>
      </c>
      <c r="E133" t="s">
        <v>25</v>
      </c>
      <c r="F133">
        <v>2</v>
      </c>
      <c r="G133">
        <v>1</v>
      </c>
      <c r="H133" t="s">
        <v>77</v>
      </c>
      <c r="I133">
        <v>1</v>
      </c>
      <c r="J133">
        <v>1</v>
      </c>
      <c r="K133" t="s">
        <v>81</v>
      </c>
      <c r="L133" t="s">
        <v>84</v>
      </c>
      <c r="M133">
        <v>17</v>
      </c>
      <c r="N133">
        <v>8</v>
      </c>
      <c r="O133">
        <v>11</v>
      </c>
      <c r="P133">
        <v>2</v>
      </c>
      <c r="Q133">
        <v>8</v>
      </c>
      <c r="R133">
        <v>9</v>
      </c>
      <c r="S133">
        <v>7</v>
      </c>
      <c r="T133">
        <v>4</v>
      </c>
      <c r="U133">
        <v>0</v>
      </c>
      <c r="V133">
        <v>2</v>
      </c>
      <c r="W133">
        <v>0</v>
      </c>
      <c r="X133">
        <v>0</v>
      </c>
      <c r="Y133">
        <v>1.75</v>
      </c>
      <c r="Z133">
        <v>3.8</v>
      </c>
      <c r="AA133">
        <v>4.5</v>
      </c>
    </row>
    <row r="134" spans="1:27" x14ac:dyDescent="0.25">
      <c r="A134" t="s">
        <v>73</v>
      </c>
      <c r="B134" t="s">
        <v>74</v>
      </c>
      <c r="C134">
        <v>44181</v>
      </c>
      <c r="D134" t="s">
        <v>31</v>
      </c>
      <c r="E134" t="s">
        <v>35</v>
      </c>
      <c r="F134">
        <v>1</v>
      </c>
      <c r="G134">
        <v>1</v>
      </c>
      <c r="H134" t="s">
        <v>81</v>
      </c>
      <c r="I134">
        <v>0</v>
      </c>
      <c r="J134">
        <v>1</v>
      </c>
      <c r="K134" t="s">
        <v>75</v>
      </c>
      <c r="L134" t="s">
        <v>88</v>
      </c>
      <c r="M134">
        <v>9</v>
      </c>
      <c r="N134">
        <v>8</v>
      </c>
      <c r="O134">
        <v>2</v>
      </c>
      <c r="P134">
        <v>2</v>
      </c>
      <c r="Q134">
        <v>8</v>
      </c>
      <c r="R134">
        <v>12</v>
      </c>
      <c r="S134">
        <v>5</v>
      </c>
      <c r="T134">
        <v>3</v>
      </c>
      <c r="U134">
        <v>0</v>
      </c>
      <c r="V134">
        <v>1</v>
      </c>
      <c r="W134">
        <v>0</v>
      </c>
      <c r="X134">
        <v>1</v>
      </c>
      <c r="Y134">
        <v>2.0499999999999998</v>
      </c>
      <c r="Z134">
        <v>3.4</v>
      </c>
      <c r="AA134">
        <v>3.6</v>
      </c>
    </row>
    <row r="135" spans="1:27" x14ac:dyDescent="0.25">
      <c r="A135" t="s">
        <v>73</v>
      </c>
      <c r="B135" t="s">
        <v>74</v>
      </c>
      <c r="C135">
        <v>44181</v>
      </c>
      <c r="D135" t="s">
        <v>32</v>
      </c>
      <c r="E135" t="s">
        <v>30</v>
      </c>
      <c r="F135">
        <v>1</v>
      </c>
      <c r="G135">
        <v>1</v>
      </c>
      <c r="H135" t="s">
        <v>81</v>
      </c>
      <c r="I135">
        <v>0</v>
      </c>
      <c r="J135">
        <v>1</v>
      </c>
      <c r="K135" t="s">
        <v>75</v>
      </c>
      <c r="L135" t="s">
        <v>90</v>
      </c>
      <c r="M135">
        <v>9</v>
      </c>
      <c r="N135">
        <v>13</v>
      </c>
      <c r="O135">
        <v>4</v>
      </c>
      <c r="P135">
        <v>3</v>
      </c>
      <c r="Q135">
        <v>13</v>
      </c>
      <c r="R135">
        <v>13</v>
      </c>
      <c r="S135">
        <v>2</v>
      </c>
      <c r="T135">
        <v>7</v>
      </c>
      <c r="U135">
        <v>1</v>
      </c>
      <c r="V135">
        <v>3</v>
      </c>
      <c r="W135">
        <v>1</v>
      </c>
      <c r="X135">
        <v>0</v>
      </c>
      <c r="Y135">
        <v>2.25</v>
      </c>
      <c r="Z135">
        <v>3.5</v>
      </c>
      <c r="AA135">
        <v>3.1</v>
      </c>
    </row>
    <row r="136" spans="1:27" x14ac:dyDescent="0.25">
      <c r="A136" t="s">
        <v>73</v>
      </c>
      <c r="B136" t="s">
        <v>74</v>
      </c>
      <c r="C136">
        <v>44182</v>
      </c>
      <c r="D136" t="s">
        <v>28</v>
      </c>
      <c r="E136" t="s">
        <v>37</v>
      </c>
      <c r="F136">
        <v>0</v>
      </c>
      <c r="G136">
        <v>0</v>
      </c>
      <c r="H136" t="s">
        <v>81</v>
      </c>
      <c r="I136">
        <v>0</v>
      </c>
      <c r="J136">
        <v>0</v>
      </c>
      <c r="K136" t="s">
        <v>81</v>
      </c>
      <c r="L136" t="s">
        <v>86</v>
      </c>
      <c r="M136">
        <v>27</v>
      </c>
      <c r="N136">
        <v>6</v>
      </c>
      <c r="O136">
        <v>7</v>
      </c>
      <c r="P136">
        <v>4</v>
      </c>
      <c r="Q136">
        <v>17</v>
      </c>
      <c r="R136">
        <v>19</v>
      </c>
      <c r="S136">
        <v>11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1.75</v>
      </c>
      <c r="Z136">
        <v>3.8</v>
      </c>
      <c r="AA136">
        <v>4.5</v>
      </c>
    </row>
    <row r="137" spans="1:27" x14ac:dyDescent="0.25">
      <c r="A137" t="s">
        <v>73</v>
      </c>
      <c r="B137" t="s">
        <v>74</v>
      </c>
      <c r="C137">
        <v>44182</v>
      </c>
      <c r="D137" t="s">
        <v>41</v>
      </c>
      <c r="E137" t="s">
        <v>23</v>
      </c>
      <c r="F137">
        <v>2</v>
      </c>
      <c r="G137">
        <v>3</v>
      </c>
      <c r="H137" t="s">
        <v>75</v>
      </c>
      <c r="I137">
        <v>1</v>
      </c>
      <c r="J137">
        <v>2</v>
      </c>
      <c r="K137" t="s">
        <v>75</v>
      </c>
      <c r="L137" t="s">
        <v>80</v>
      </c>
      <c r="M137">
        <v>12</v>
      </c>
      <c r="N137">
        <v>14</v>
      </c>
      <c r="O137">
        <v>6</v>
      </c>
      <c r="P137">
        <v>8</v>
      </c>
      <c r="Q137">
        <v>17</v>
      </c>
      <c r="R137">
        <v>8</v>
      </c>
      <c r="S137">
        <v>6</v>
      </c>
      <c r="T137">
        <v>3</v>
      </c>
      <c r="U137">
        <v>3</v>
      </c>
      <c r="V137">
        <v>2</v>
      </c>
      <c r="W137">
        <v>0</v>
      </c>
      <c r="X137">
        <v>0</v>
      </c>
      <c r="Y137">
        <v>7</v>
      </c>
      <c r="Z137">
        <v>4.5999999999999996</v>
      </c>
      <c r="AA137">
        <v>1.44</v>
      </c>
    </row>
    <row r="138" spans="1:27" x14ac:dyDescent="0.25">
      <c r="A138" t="s">
        <v>73</v>
      </c>
      <c r="B138" t="s">
        <v>74</v>
      </c>
      <c r="C138">
        <v>44184</v>
      </c>
      <c r="D138" t="s">
        <v>27</v>
      </c>
      <c r="E138" t="s">
        <v>32</v>
      </c>
      <c r="F138">
        <v>2</v>
      </c>
      <c r="G138">
        <v>1</v>
      </c>
      <c r="H138" t="s">
        <v>77</v>
      </c>
      <c r="I138">
        <v>2</v>
      </c>
      <c r="J138">
        <v>1</v>
      </c>
      <c r="K138" t="s">
        <v>77</v>
      </c>
      <c r="L138" t="s">
        <v>93</v>
      </c>
      <c r="M138">
        <v>9</v>
      </c>
      <c r="N138">
        <v>13</v>
      </c>
      <c r="O138">
        <v>2</v>
      </c>
      <c r="P138">
        <v>2</v>
      </c>
      <c r="Q138">
        <v>9</v>
      </c>
      <c r="R138">
        <v>9</v>
      </c>
      <c r="S138">
        <v>4</v>
      </c>
      <c r="T138">
        <v>3</v>
      </c>
      <c r="U138">
        <v>1</v>
      </c>
      <c r="V138">
        <v>3</v>
      </c>
      <c r="W138">
        <v>0</v>
      </c>
      <c r="X138">
        <v>0</v>
      </c>
      <c r="Y138">
        <v>2.4500000000000002</v>
      </c>
      <c r="Z138">
        <v>3.5</v>
      </c>
      <c r="AA138">
        <v>2.8</v>
      </c>
    </row>
    <row r="139" spans="1:27" x14ac:dyDescent="0.25">
      <c r="A139" t="s">
        <v>73</v>
      </c>
      <c r="B139" t="s">
        <v>74</v>
      </c>
      <c r="C139">
        <v>44184</v>
      </c>
      <c r="D139" t="s">
        <v>35</v>
      </c>
      <c r="E139" t="s">
        <v>22</v>
      </c>
      <c r="F139">
        <v>0</v>
      </c>
      <c r="G139">
        <v>7</v>
      </c>
      <c r="H139" t="s">
        <v>75</v>
      </c>
      <c r="I139">
        <v>0</v>
      </c>
      <c r="J139">
        <v>3</v>
      </c>
      <c r="K139" t="s">
        <v>75</v>
      </c>
      <c r="L139" t="s">
        <v>94</v>
      </c>
      <c r="M139">
        <v>5</v>
      </c>
      <c r="N139">
        <v>14</v>
      </c>
      <c r="O139">
        <v>3</v>
      </c>
      <c r="P139">
        <v>8</v>
      </c>
      <c r="Q139">
        <v>5</v>
      </c>
      <c r="R139">
        <v>11</v>
      </c>
      <c r="S139">
        <v>5</v>
      </c>
      <c r="T139">
        <v>4</v>
      </c>
      <c r="U139">
        <v>1</v>
      </c>
      <c r="V139">
        <v>0</v>
      </c>
      <c r="W139">
        <v>0</v>
      </c>
      <c r="X139">
        <v>0</v>
      </c>
      <c r="Y139">
        <v>6.5</v>
      </c>
      <c r="Z139">
        <v>4.33</v>
      </c>
      <c r="AA139">
        <v>1.5</v>
      </c>
    </row>
    <row r="140" spans="1:27" x14ac:dyDescent="0.25">
      <c r="A140" t="s">
        <v>73</v>
      </c>
      <c r="B140" t="s">
        <v>74</v>
      </c>
      <c r="C140">
        <v>44184</v>
      </c>
      <c r="D140" t="s">
        <v>30</v>
      </c>
      <c r="E140" t="s">
        <v>26</v>
      </c>
      <c r="F140">
        <v>0</v>
      </c>
      <c r="G140">
        <v>1</v>
      </c>
      <c r="H140" t="s">
        <v>75</v>
      </c>
      <c r="I140">
        <v>0</v>
      </c>
      <c r="J140">
        <v>1</v>
      </c>
      <c r="K140" t="s">
        <v>75</v>
      </c>
      <c r="L140" t="s">
        <v>87</v>
      </c>
      <c r="M140">
        <v>9</v>
      </c>
      <c r="N140">
        <v>11</v>
      </c>
      <c r="O140">
        <v>3</v>
      </c>
      <c r="P140">
        <v>5</v>
      </c>
      <c r="Q140">
        <v>9</v>
      </c>
      <c r="R140">
        <v>11</v>
      </c>
      <c r="S140">
        <v>6</v>
      </c>
      <c r="T140">
        <v>6</v>
      </c>
      <c r="U140">
        <v>2</v>
      </c>
      <c r="V140">
        <v>2</v>
      </c>
      <c r="W140">
        <v>0</v>
      </c>
      <c r="X140">
        <v>0</v>
      </c>
      <c r="Y140">
        <v>7</v>
      </c>
      <c r="Z140">
        <v>4.5</v>
      </c>
      <c r="AA140">
        <v>1.44</v>
      </c>
    </row>
    <row r="141" spans="1:27" x14ac:dyDescent="0.25">
      <c r="A141" t="s">
        <v>73</v>
      </c>
      <c r="B141" t="s">
        <v>74</v>
      </c>
      <c r="C141">
        <v>44184</v>
      </c>
      <c r="D141" t="s">
        <v>36</v>
      </c>
      <c r="E141" t="s">
        <v>39</v>
      </c>
      <c r="F141">
        <v>1</v>
      </c>
      <c r="G141">
        <v>1</v>
      </c>
      <c r="H141" t="s">
        <v>81</v>
      </c>
      <c r="I141">
        <v>0</v>
      </c>
      <c r="J141">
        <v>1</v>
      </c>
      <c r="K141" t="s">
        <v>75</v>
      </c>
      <c r="L141" t="s">
        <v>92</v>
      </c>
      <c r="M141">
        <v>12</v>
      </c>
      <c r="N141">
        <v>11</v>
      </c>
      <c r="O141">
        <v>5</v>
      </c>
      <c r="P141">
        <v>4</v>
      </c>
      <c r="Q141">
        <v>7</v>
      </c>
      <c r="R141">
        <v>17</v>
      </c>
      <c r="S141">
        <v>2</v>
      </c>
      <c r="T141">
        <v>9</v>
      </c>
      <c r="U141">
        <v>1</v>
      </c>
      <c r="V141">
        <v>2</v>
      </c>
      <c r="W141">
        <v>0</v>
      </c>
      <c r="X141">
        <v>1</v>
      </c>
      <c r="Y141">
        <v>2.5</v>
      </c>
      <c r="Z141">
        <v>3.25</v>
      </c>
      <c r="AA141">
        <v>2.9</v>
      </c>
    </row>
    <row r="142" spans="1:27" x14ac:dyDescent="0.25">
      <c r="A142" t="s">
        <v>73</v>
      </c>
      <c r="B142" t="s">
        <v>74</v>
      </c>
      <c r="C142">
        <v>44185</v>
      </c>
      <c r="D142" t="s">
        <v>25</v>
      </c>
      <c r="E142" t="s">
        <v>83</v>
      </c>
      <c r="F142">
        <v>0</v>
      </c>
      <c r="G142">
        <v>2</v>
      </c>
      <c r="H142" t="s">
        <v>75</v>
      </c>
      <c r="I142">
        <v>0</v>
      </c>
      <c r="J142">
        <v>1</v>
      </c>
      <c r="K142" t="s">
        <v>75</v>
      </c>
      <c r="L142" t="s">
        <v>86</v>
      </c>
      <c r="M142">
        <v>8</v>
      </c>
      <c r="N142">
        <v>17</v>
      </c>
      <c r="O142">
        <v>3</v>
      </c>
      <c r="P142">
        <v>4</v>
      </c>
      <c r="Q142">
        <v>15</v>
      </c>
      <c r="R142">
        <v>14</v>
      </c>
      <c r="S142">
        <v>5</v>
      </c>
      <c r="T142">
        <v>3</v>
      </c>
      <c r="U142">
        <v>2</v>
      </c>
      <c r="V142">
        <v>2</v>
      </c>
      <c r="W142">
        <v>0</v>
      </c>
      <c r="X142">
        <v>0</v>
      </c>
      <c r="Y142">
        <v>2.0499999999999998</v>
      </c>
      <c r="Z142">
        <v>3.5</v>
      </c>
      <c r="AA142">
        <v>3.6</v>
      </c>
    </row>
    <row r="143" spans="1:27" x14ac:dyDescent="0.25">
      <c r="A143" t="s">
        <v>73</v>
      </c>
      <c r="B143" t="s">
        <v>74</v>
      </c>
      <c r="C143">
        <v>44185</v>
      </c>
      <c r="D143" t="s">
        <v>23</v>
      </c>
      <c r="E143" t="s">
        <v>79</v>
      </c>
      <c r="F143">
        <v>6</v>
      </c>
      <c r="G143">
        <v>2</v>
      </c>
      <c r="H143" t="s">
        <v>77</v>
      </c>
      <c r="I143">
        <v>4</v>
      </c>
      <c r="J143">
        <v>1</v>
      </c>
      <c r="K143" t="s">
        <v>77</v>
      </c>
      <c r="L143" t="s">
        <v>84</v>
      </c>
      <c r="M143">
        <v>26</v>
      </c>
      <c r="N143">
        <v>17</v>
      </c>
      <c r="O143">
        <v>14</v>
      </c>
      <c r="P143">
        <v>3</v>
      </c>
      <c r="Q143">
        <v>6</v>
      </c>
      <c r="R143">
        <v>6</v>
      </c>
      <c r="S143">
        <v>11</v>
      </c>
      <c r="T143">
        <v>13</v>
      </c>
      <c r="U143">
        <v>1</v>
      </c>
      <c r="V143">
        <v>0</v>
      </c>
      <c r="W143">
        <v>0</v>
      </c>
      <c r="X143">
        <v>0</v>
      </c>
      <c r="Y143">
        <v>1.66</v>
      </c>
      <c r="Z143">
        <v>4.33</v>
      </c>
      <c r="AA143">
        <v>4.5</v>
      </c>
    </row>
    <row r="144" spans="1:27" x14ac:dyDescent="0.25">
      <c r="A144" t="s">
        <v>73</v>
      </c>
      <c r="B144" t="s">
        <v>74</v>
      </c>
      <c r="C144">
        <v>44185</v>
      </c>
      <c r="D144" t="s">
        <v>38</v>
      </c>
      <c r="E144" t="s">
        <v>41</v>
      </c>
      <c r="F144">
        <v>1</v>
      </c>
      <c r="G144">
        <v>1</v>
      </c>
      <c r="H144" t="s">
        <v>81</v>
      </c>
      <c r="I144">
        <v>0</v>
      </c>
      <c r="J144">
        <v>0</v>
      </c>
      <c r="K144" t="s">
        <v>81</v>
      </c>
      <c r="L144" t="s">
        <v>95</v>
      </c>
      <c r="M144">
        <v>21</v>
      </c>
      <c r="N144">
        <v>5</v>
      </c>
      <c r="O144">
        <v>5</v>
      </c>
      <c r="P144">
        <v>3</v>
      </c>
      <c r="Q144">
        <v>9</v>
      </c>
      <c r="R144">
        <v>11</v>
      </c>
      <c r="S144">
        <v>14</v>
      </c>
      <c r="T144">
        <v>2</v>
      </c>
      <c r="U144">
        <v>1</v>
      </c>
      <c r="V144">
        <v>5</v>
      </c>
      <c r="W144">
        <v>0</v>
      </c>
      <c r="X144">
        <v>1</v>
      </c>
      <c r="Y144">
        <v>1.65</v>
      </c>
      <c r="Z144">
        <v>3.75</v>
      </c>
      <c r="AA144">
        <v>5.5</v>
      </c>
    </row>
    <row r="145" spans="1:27" x14ac:dyDescent="0.25">
      <c r="A145" t="s">
        <v>73</v>
      </c>
      <c r="B145" t="s">
        <v>74</v>
      </c>
      <c r="C145">
        <v>44185</v>
      </c>
      <c r="D145" t="s">
        <v>40</v>
      </c>
      <c r="E145" t="s">
        <v>28</v>
      </c>
      <c r="F145">
        <v>0</v>
      </c>
      <c r="G145">
        <v>3</v>
      </c>
      <c r="H145" t="s">
        <v>75</v>
      </c>
      <c r="I145">
        <v>0</v>
      </c>
      <c r="J145">
        <v>1</v>
      </c>
      <c r="K145" t="s">
        <v>75</v>
      </c>
      <c r="L145" t="s">
        <v>85</v>
      </c>
      <c r="M145">
        <v>1</v>
      </c>
      <c r="N145">
        <v>19</v>
      </c>
      <c r="O145">
        <v>1</v>
      </c>
      <c r="P145">
        <v>10</v>
      </c>
      <c r="Q145">
        <v>14</v>
      </c>
      <c r="R145">
        <v>8</v>
      </c>
      <c r="S145">
        <v>1</v>
      </c>
      <c r="T145">
        <v>7</v>
      </c>
      <c r="U145">
        <v>1</v>
      </c>
      <c r="V145">
        <v>2</v>
      </c>
      <c r="W145">
        <v>1</v>
      </c>
      <c r="X145">
        <v>0</v>
      </c>
      <c r="Y145">
        <v>3.6</v>
      </c>
      <c r="Z145">
        <v>3.8</v>
      </c>
      <c r="AA145">
        <v>1.95</v>
      </c>
    </row>
    <row r="146" spans="1:27" x14ac:dyDescent="0.25">
      <c r="A146" t="s">
        <v>73</v>
      </c>
      <c r="B146" t="s">
        <v>74</v>
      </c>
      <c r="C146">
        <v>44186</v>
      </c>
      <c r="D146" t="s">
        <v>37</v>
      </c>
      <c r="E146" t="s">
        <v>34</v>
      </c>
      <c r="F146">
        <v>2</v>
      </c>
      <c r="G146">
        <v>1</v>
      </c>
      <c r="H146" t="s">
        <v>77</v>
      </c>
      <c r="I146">
        <v>1</v>
      </c>
      <c r="J146">
        <v>0</v>
      </c>
      <c r="K146" t="s">
        <v>77</v>
      </c>
      <c r="L146" t="s">
        <v>91</v>
      </c>
      <c r="M146">
        <v>10</v>
      </c>
      <c r="N146">
        <v>15</v>
      </c>
      <c r="O146">
        <v>4</v>
      </c>
      <c r="P146">
        <v>3</v>
      </c>
      <c r="Q146">
        <v>11</v>
      </c>
      <c r="R146">
        <v>15</v>
      </c>
      <c r="S146">
        <v>1</v>
      </c>
      <c r="T146">
        <v>7</v>
      </c>
      <c r="U146">
        <v>2</v>
      </c>
      <c r="V146">
        <v>1</v>
      </c>
      <c r="W146">
        <v>0</v>
      </c>
      <c r="X146">
        <v>0</v>
      </c>
      <c r="Y146">
        <v>3.5</v>
      </c>
      <c r="Z146">
        <v>3.25</v>
      </c>
      <c r="AA146">
        <v>2.2000000000000002</v>
      </c>
    </row>
    <row r="147" spans="1:27" x14ac:dyDescent="0.25">
      <c r="A147" t="s">
        <v>73</v>
      </c>
      <c r="B147" t="s">
        <v>74</v>
      </c>
      <c r="C147">
        <v>44186</v>
      </c>
      <c r="D147" t="s">
        <v>29</v>
      </c>
      <c r="E147" t="s">
        <v>31</v>
      </c>
      <c r="F147">
        <v>3</v>
      </c>
      <c r="G147">
        <v>0</v>
      </c>
      <c r="H147" t="s">
        <v>77</v>
      </c>
      <c r="I147">
        <v>1</v>
      </c>
      <c r="J147">
        <v>0</v>
      </c>
      <c r="K147" t="s">
        <v>77</v>
      </c>
      <c r="L147" t="s">
        <v>76</v>
      </c>
      <c r="M147">
        <v>11</v>
      </c>
      <c r="N147">
        <v>6</v>
      </c>
      <c r="O147">
        <v>7</v>
      </c>
      <c r="P147">
        <v>0</v>
      </c>
      <c r="Q147">
        <v>11</v>
      </c>
      <c r="R147">
        <v>6</v>
      </c>
      <c r="S147">
        <v>5</v>
      </c>
      <c r="T147">
        <v>4</v>
      </c>
      <c r="U147">
        <v>0</v>
      </c>
      <c r="V147">
        <v>0</v>
      </c>
      <c r="W147">
        <v>0</v>
      </c>
      <c r="X147">
        <v>0</v>
      </c>
      <c r="Y147">
        <v>1.44</v>
      </c>
      <c r="Z147">
        <v>5</v>
      </c>
      <c r="AA147">
        <v>6.25</v>
      </c>
    </row>
    <row r="148" spans="1:27" x14ac:dyDescent="0.25">
      <c r="A148" t="s">
        <v>73</v>
      </c>
      <c r="B148" t="s">
        <v>74</v>
      </c>
      <c r="C148">
        <v>44191</v>
      </c>
      <c r="D148" t="s">
        <v>28</v>
      </c>
      <c r="E148" t="s">
        <v>35</v>
      </c>
      <c r="F148">
        <v>3</v>
      </c>
      <c r="G148">
        <v>0</v>
      </c>
      <c r="H148" t="s">
        <v>77</v>
      </c>
      <c r="I148">
        <v>1</v>
      </c>
      <c r="J148">
        <v>0</v>
      </c>
      <c r="K148" t="s">
        <v>77</v>
      </c>
      <c r="L148" t="s">
        <v>84</v>
      </c>
      <c r="M148">
        <v>21</v>
      </c>
      <c r="N148">
        <v>13</v>
      </c>
      <c r="O148">
        <v>10</v>
      </c>
      <c r="P148">
        <v>6</v>
      </c>
      <c r="Q148">
        <v>18</v>
      </c>
      <c r="R148">
        <v>16</v>
      </c>
      <c r="S148">
        <v>4</v>
      </c>
      <c r="T148">
        <v>4</v>
      </c>
      <c r="U148">
        <v>1</v>
      </c>
      <c r="V148">
        <v>4</v>
      </c>
      <c r="W148">
        <v>1</v>
      </c>
      <c r="X148">
        <v>0</v>
      </c>
      <c r="Y148">
        <v>1.9</v>
      </c>
      <c r="Z148">
        <v>3.75</v>
      </c>
      <c r="AA148">
        <v>3.8</v>
      </c>
    </row>
    <row r="149" spans="1:27" x14ac:dyDescent="0.25">
      <c r="A149" t="s">
        <v>73</v>
      </c>
      <c r="B149" t="s">
        <v>74</v>
      </c>
      <c r="C149">
        <v>44191</v>
      </c>
      <c r="D149" t="s">
        <v>32</v>
      </c>
      <c r="E149" t="s">
        <v>29</v>
      </c>
      <c r="F149">
        <v>3</v>
      </c>
      <c r="G149">
        <v>1</v>
      </c>
      <c r="H149" t="s">
        <v>77</v>
      </c>
      <c r="I149">
        <v>2</v>
      </c>
      <c r="J149">
        <v>0</v>
      </c>
      <c r="K149" t="s">
        <v>77</v>
      </c>
      <c r="L149" t="s">
        <v>80</v>
      </c>
      <c r="M149">
        <v>15</v>
      </c>
      <c r="N149">
        <v>19</v>
      </c>
      <c r="O149">
        <v>7</v>
      </c>
      <c r="P149">
        <v>3</v>
      </c>
      <c r="Q149">
        <v>13</v>
      </c>
      <c r="R149">
        <v>10</v>
      </c>
      <c r="S149">
        <v>7</v>
      </c>
      <c r="T149">
        <v>9</v>
      </c>
      <c r="U149">
        <v>2</v>
      </c>
      <c r="V149">
        <v>1</v>
      </c>
      <c r="W149">
        <v>0</v>
      </c>
      <c r="X149">
        <v>0</v>
      </c>
      <c r="Y149">
        <v>4</v>
      </c>
      <c r="Z149">
        <v>3.6</v>
      </c>
      <c r="AA149">
        <v>1.9</v>
      </c>
    </row>
    <row r="150" spans="1:27" x14ac:dyDescent="0.25">
      <c r="A150" t="s">
        <v>73</v>
      </c>
      <c r="B150" t="s">
        <v>74</v>
      </c>
      <c r="C150">
        <v>44191</v>
      </c>
      <c r="D150" t="s">
        <v>83</v>
      </c>
      <c r="E150" t="s">
        <v>23</v>
      </c>
      <c r="F150">
        <v>2</v>
      </c>
      <c r="G150">
        <v>2</v>
      </c>
      <c r="H150" t="s">
        <v>81</v>
      </c>
      <c r="I150">
        <v>1</v>
      </c>
      <c r="J150">
        <v>1</v>
      </c>
      <c r="K150" t="s">
        <v>81</v>
      </c>
      <c r="L150" t="s">
        <v>87</v>
      </c>
      <c r="M150">
        <v>10</v>
      </c>
      <c r="N150">
        <v>9</v>
      </c>
      <c r="O150">
        <v>2</v>
      </c>
      <c r="P150">
        <v>4</v>
      </c>
      <c r="Q150">
        <v>10</v>
      </c>
      <c r="R150">
        <v>17</v>
      </c>
      <c r="S150">
        <v>5</v>
      </c>
      <c r="T150">
        <v>0</v>
      </c>
      <c r="U150">
        <v>2</v>
      </c>
      <c r="V150">
        <v>1</v>
      </c>
      <c r="W150">
        <v>0</v>
      </c>
      <c r="X150">
        <v>0</v>
      </c>
      <c r="Y150">
        <v>2.9</v>
      </c>
      <c r="Z150">
        <v>3.6</v>
      </c>
      <c r="AA150">
        <v>2.2999999999999998</v>
      </c>
    </row>
    <row r="151" spans="1:27" x14ac:dyDescent="0.25">
      <c r="A151" t="s">
        <v>73</v>
      </c>
      <c r="B151" t="s">
        <v>74</v>
      </c>
      <c r="C151">
        <v>44191</v>
      </c>
      <c r="D151" t="s">
        <v>39</v>
      </c>
      <c r="E151" t="s">
        <v>30</v>
      </c>
      <c r="F151">
        <v>0</v>
      </c>
      <c r="G151">
        <v>0</v>
      </c>
      <c r="H151" t="s">
        <v>81</v>
      </c>
      <c r="I151">
        <v>0</v>
      </c>
      <c r="J151">
        <v>0</v>
      </c>
      <c r="K151" t="s">
        <v>81</v>
      </c>
      <c r="L151" t="s">
        <v>98</v>
      </c>
      <c r="M151">
        <v>10</v>
      </c>
      <c r="N151">
        <v>3</v>
      </c>
      <c r="O151">
        <v>1</v>
      </c>
      <c r="P151">
        <v>2</v>
      </c>
      <c r="Q151">
        <v>15</v>
      </c>
      <c r="R151">
        <v>12</v>
      </c>
      <c r="S151">
        <v>6</v>
      </c>
      <c r="T151">
        <v>3</v>
      </c>
      <c r="U151">
        <v>2</v>
      </c>
      <c r="V151">
        <v>0</v>
      </c>
      <c r="W151">
        <v>0</v>
      </c>
      <c r="X151">
        <v>0</v>
      </c>
      <c r="Y151">
        <v>3.2</v>
      </c>
      <c r="Z151">
        <v>3.3</v>
      </c>
      <c r="AA151">
        <v>2.2999999999999998</v>
      </c>
    </row>
    <row r="152" spans="1:27" x14ac:dyDescent="0.25">
      <c r="A152" t="s">
        <v>73</v>
      </c>
      <c r="B152" t="s">
        <v>74</v>
      </c>
      <c r="C152">
        <v>44191</v>
      </c>
      <c r="D152" t="s">
        <v>26</v>
      </c>
      <c r="E152" t="s">
        <v>36</v>
      </c>
      <c r="F152">
        <v>2</v>
      </c>
      <c r="G152">
        <v>0</v>
      </c>
      <c r="H152" t="s">
        <v>77</v>
      </c>
      <c r="I152">
        <v>1</v>
      </c>
      <c r="J152">
        <v>0</v>
      </c>
      <c r="K152" t="s">
        <v>77</v>
      </c>
      <c r="L152" t="s">
        <v>93</v>
      </c>
      <c r="M152">
        <v>11</v>
      </c>
      <c r="N152">
        <v>7</v>
      </c>
      <c r="O152">
        <v>6</v>
      </c>
      <c r="P152">
        <v>2</v>
      </c>
      <c r="Q152">
        <v>5</v>
      </c>
      <c r="R152">
        <v>12</v>
      </c>
      <c r="S152">
        <v>7</v>
      </c>
      <c r="T152">
        <v>3</v>
      </c>
      <c r="U152">
        <v>2</v>
      </c>
      <c r="V152">
        <v>2</v>
      </c>
      <c r="W152">
        <v>0</v>
      </c>
      <c r="X152">
        <v>0</v>
      </c>
      <c r="Y152">
        <v>1.1100000000000001</v>
      </c>
      <c r="Z152">
        <v>10</v>
      </c>
      <c r="AA152">
        <v>19</v>
      </c>
    </row>
    <row r="153" spans="1:27" x14ac:dyDescent="0.25">
      <c r="A153" t="s">
        <v>73</v>
      </c>
      <c r="B153" t="s">
        <v>74</v>
      </c>
      <c r="C153">
        <v>44191</v>
      </c>
      <c r="D153" t="s">
        <v>41</v>
      </c>
      <c r="E153" t="s">
        <v>27</v>
      </c>
      <c r="F153">
        <v>0</v>
      </c>
      <c r="G153">
        <v>1</v>
      </c>
      <c r="H153" t="s">
        <v>75</v>
      </c>
      <c r="I153">
        <v>0</v>
      </c>
      <c r="J153">
        <v>0</v>
      </c>
      <c r="K153" t="s">
        <v>81</v>
      </c>
      <c r="L153" t="s">
        <v>88</v>
      </c>
      <c r="M153">
        <v>10</v>
      </c>
      <c r="N153">
        <v>7</v>
      </c>
      <c r="O153">
        <v>2</v>
      </c>
      <c r="P153">
        <v>3</v>
      </c>
      <c r="Q153">
        <v>11</v>
      </c>
      <c r="R153">
        <v>10</v>
      </c>
      <c r="S153">
        <v>6</v>
      </c>
      <c r="T153">
        <v>3</v>
      </c>
      <c r="U153">
        <v>2</v>
      </c>
      <c r="V153">
        <v>4</v>
      </c>
      <c r="W153">
        <v>0</v>
      </c>
      <c r="X153">
        <v>0</v>
      </c>
      <c r="Y153">
        <v>4.2</v>
      </c>
      <c r="Z153">
        <v>3.6</v>
      </c>
      <c r="AA153">
        <v>1.85</v>
      </c>
    </row>
    <row r="154" spans="1:27" x14ac:dyDescent="0.25">
      <c r="A154" t="s">
        <v>73</v>
      </c>
      <c r="B154" t="s">
        <v>74</v>
      </c>
      <c r="C154">
        <v>44192</v>
      </c>
      <c r="D154" t="s">
        <v>79</v>
      </c>
      <c r="E154" t="s">
        <v>37</v>
      </c>
      <c r="F154">
        <v>1</v>
      </c>
      <c r="G154">
        <v>0</v>
      </c>
      <c r="H154" t="s">
        <v>77</v>
      </c>
      <c r="I154">
        <v>1</v>
      </c>
      <c r="J154">
        <v>0</v>
      </c>
      <c r="K154" t="s">
        <v>77</v>
      </c>
      <c r="L154" t="s">
        <v>99</v>
      </c>
      <c r="M154">
        <v>11</v>
      </c>
      <c r="N154">
        <v>14</v>
      </c>
      <c r="O154">
        <v>4</v>
      </c>
      <c r="P154">
        <v>6</v>
      </c>
      <c r="Q154">
        <v>8</v>
      </c>
      <c r="R154">
        <v>14</v>
      </c>
      <c r="S154">
        <v>4</v>
      </c>
      <c r="T154">
        <v>12</v>
      </c>
      <c r="U154">
        <v>0</v>
      </c>
      <c r="V154">
        <v>3</v>
      </c>
      <c r="W154">
        <v>0</v>
      </c>
      <c r="X154">
        <v>0</v>
      </c>
      <c r="Y154">
        <v>1.72</v>
      </c>
      <c r="Z154">
        <v>4</v>
      </c>
      <c r="AA154">
        <v>4.33</v>
      </c>
    </row>
    <row r="155" spans="1:27" x14ac:dyDescent="0.25">
      <c r="A155" t="s">
        <v>73</v>
      </c>
      <c r="B155" t="s">
        <v>74</v>
      </c>
      <c r="C155">
        <v>44192</v>
      </c>
      <c r="D155" t="s">
        <v>22</v>
      </c>
      <c r="E155" t="s">
        <v>40</v>
      </c>
      <c r="F155">
        <v>1</v>
      </c>
      <c r="G155">
        <v>1</v>
      </c>
      <c r="H155" t="s">
        <v>81</v>
      </c>
      <c r="I155">
        <v>1</v>
      </c>
      <c r="J155">
        <v>0</v>
      </c>
      <c r="K155" t="s">
        <v>77</v>
      </c>
      <c r="L155" t="s">
        <v>89</v>
      </c>
      <c r="M155">
        <v>17</v>
      </c>
      <c r="N155">
        <v>5</v>
      </c>
      <c r="O155">
        <v>2</v>
      </c>
      <c r="P155">
        <v>3</v>
      </c>
      <c r="Q155">
        <v>8</v>
      </c>
      <c r="R155">
        <v>5</v>
      </c>
      <c r="S155">
        <v>8</v>
      </c>
      <c r="T155">
        <v>3</v>
      </c>
      <c r="U155">
        <v>0</v>
      </c>
      <c r="V155">
        <v>1</v>
      </c>
      <c r="W155">
        <v>0</v>
      </c>
      <c r="X155">
        <v>0</v>
      </c>
      <c r="Y155">
        <v>1.1100000000000001</v>
      </c>
      <c r="Z155">
        <v>10</v>
      </c>
      <c r="AA155">
        <v>19</v>
      </c>
    </row>
    <row r="156" spans="1:27" x14ac:dyDescent="0.25">
      <c r="A156" t="s">
        <v>73</v>
      </c>
      <c r="B156" t="s">
        <v>74</v>
      </c>
      <c r="C156">
        <v>44192</v>
      </c>
      <c r="D156" t="s">
        <v>34</v>
      </c>
      <c r="E156" t="s">
        <v>25</v>
      </c>
      <c r="F156">
        <v>1</v>
      </c>
      <c r="G156">
        <v>1</v>
      </c>
      <c r="H156" t="s">
        <v>81</v>
      </c>
      <c r="I156">
        <v>0</v>
      </c>
      <c r="J156">
        <v>1</v>
      </c>
      <c r="K156" t="s">
        <v>75</v>
      </c>
      <c r="L156" t="s">
        <v>90</v>
      </c>
      <c r="M156">
        <v>11</v>
      </c>
      <c r="N156">
        <v>6</v>
      </c>
      <c r="O156">
        <v>6</v>
      </c>
      <c r="P156">
        <v>3</v>
      </c>
      <c r="Q156">
        <v>20</v>
      </c>
      <c r="R156">
        <v>13</v>
      </c>
      <c r="S156">
        <v>9</v>
      </c>
      <c r="T156">
        <v>2</v>
      </c>
      <c r="U156">
        <v>4</v>
      </c>
      <c r="V156">
        <v>1</v>
      </c>
      <c r="W156">
        <v>0</v>
      </c>
      <c r="X156">
        <v>0</v>
      </c>
      <c r="Y156">
        <v>3.6</v>
      </c>
      <c r="Z156">
        <v>3.25</v>
      </c>
      <c r="AA156">
        <v>2.15</v>
      </c>
    </row>
    <row r="157" spans="1:27" x14ac:dyDescent="0.25">
      <c r="A157" t="s">
        <v>73</v>
      </c>
      <c r="B157" t="s">
        <v>74</v>
      </c>
      <c r="C157">
        <v>44192</v>
      </c>
      <c r="D157" t="s">
        <v>31</v>
      </c>
      <c r="E157" t="s">
        <v>38</v>
      </c>
      <c r="F157">
        <v>2</v>
      </c>
      <c r="G157">
        <v>2</v>
      </c>
      <c r="H157" t="s">
        <v>81</v>
      </c>
      <c r="I157">
        <v>0</v>
      </c>
      <c r="J157">
        <v>1</v>
      </c>
      <c r="K157" t="s">
        <v>75</v>
      </c>
      <c r="L157" t="s">
        <v>96</v>
      </c>
      <c r="M157">
        <v>11</v>
      </c>
      <c r="N157">
        <v>13</v>
      </c>
      <c r="O157">
        <v>4</v>
      </c>
      <c r="P157">
        <v>4</v>
      </c>
      <c r="Q157">
        <v>6</v>
      </c>
      <c r="R157">
        <v>8</v>
      </c>
      <c r="S157">
        <v>5</v>
      </c>
      <c r="T157">
        <v>4</v>
      </c>
      <c r="U157">
        <v>0</v>
      </c>
      <c r="V157">
        <v>0</v>
      </c>
      <c r="W157">
        <v>0</v>
      </c>
      <c r="X157">
        <v>0</v>
      </c>
      <c r="Y157">
        <v>2.2999999999999998</v>
      </c>
      <c r="Z157">
        <v>3.4</v>
      </c>
      <c r="AA157">
        <v>3.1</v>
      </c>
    </row>
    <row r="158" spans="1:27" x14ac:dyDescent="0.25">
      <c r="A158" t="s">
        <v>73</v>
      </c>
      <c r="B158" t="s">
        <v>74</v>
      </c>
      <c r="C158">
        <v>44193</v>
      </c>
      <c r="D158" t="s">
        <v>29</v>
      </c>
      <c r="E158" t="s">
        <v>28</v>
      </c>
      <c r="F158">
        <v>1</v>
      </c>
      <c r="G158">
        <v>1</v>
      </c>
      <c r="H158" t="s">
        <v>81</v>
      </c>
      <c r="I158">
        <v>1</v>
      </c>
      <c r="J158">
        <v>0</v>
      </c>
      <c r="K158" t="s">
        <v>77</v>
      </c>
      <c r="L158" t="s">
        <v>82</v>
      </c>
      <c r="M158">
        <v>16</v>
      </c>
      <c r="N158">
        <v>10</v>
      </c>
      <c r="O158">
        <v>5</v>
      </c>
      <c r="P158">
        <v>2</v>
      </c>
      <c r="Q158">
        <v>16</v>
      </c>
      <c r="R158">
        <v>3</v>
      </c>
      <c r="S158">
        <v>11</v>
      </c>
      <c r="T158">
        <v>4</v>
      </c>
      <c r="U158">
        <v>3</v>
      </c>
      <c r="V158">
        <v>1</v>
      </c>
      <c r="W158">
        <v>0</v>
      </c>
      <c r="X158">
        <v>0</v>
      </c>
      <c r="Y158">
        <v>1.61</v>
      </c>
      <c r="Z158">
        <v>4.2</v>
      </c>
      <c r="AA158">
        <v>5</v>
      </c>
    </row>
    <row r="159" spans="1:27" x14ac:dyDescent="0.25">
      <c r="A159" t="s">
        <v>73</v>
      </c>
      <c r="B159" t="s">
        <v>74</v>
      </c>
      <c r="C159">
        <v>44193</v>
      </c>
      <c r="D159" t="s">
        <v>35</v>
      </c>
      <c r="E159" t="s">
        <v>83</v>
      </c>
      <c r="F159">
        <v>1</v>
      </c>
      <c r="G159">
        <v>1</v>
      </c>
      <c r="H159" t="s">
        <v>81</v>
      </c>
      <c r="I159">
        <v>0</v>
      </c>
      <c r="J159">
        <v>0</v>
      </c>
      <c r="K159" t="s">
        <v>81</v>
      </c>
      <c r="L159" t="s">
        <v>92</v>
      </c>
      <c r="M159">
        <v>4</v>
      </c>
      <c r="N159">
        <v>17</v>
      </c>
      <c r="O159">
        <v>1</v>
      </c>
      <c r="P159">
        <v>3</v>
      </c>
      <c r="Q159">
        <v>10</v>
      </c>
      <c r="R159">
        <v>7</v>
      </c>
      <c r="S159">
        <v>2</v>
      </c>
      <c r="T159">
        <v>5</v>
      </c>
      <c r="U159">
        <v>0</v>
      </c>
      <c r="V159">
        <v>1</v>
      </c>
      <c r="W159">
        <v>0</v>
      </c>
      <c r="X159">
        <v>0</v>
      </c>
      <c r="Y159">
        <v>3.75</v>
      </c>
      <c r="Z159">
        <v>3.5</v>
      </c>
      <c r="AA159">
        <v>2</v>
      </c>
    </row>
    <row r="160" spans="1:27" x14ac:dyDescent="0.25">
      <c r="A160" t="s">
        <v>73</v>
      </c>
      <c r="B160" t="s">
        <v>74</v>
      </c>
      <c r="C160">
        <v>44194</v>
      </c>
      <c r="D160" t="s">
        <v>38</v>
      </c>
      <c r="E160" t="s">
        <v>32</v>
      </c>
      <c r="F160">
        <v>0</v>
      </c>
      <c r="G160">
        <v>1</v>
      </c>
      <c r="H160" t="s">
        <v>75</v>
      </c>
      <c r="I160">
        <v>0</v>
      </c>
      <c r="J160">
        <v>0</v>
      </c>
      <c r="K160" t="s">
        <v>81</v>
      </c>
      <c r="L160" t="s">
        <v>85</v>
      </c>
      <c r="M160">
        <v>13</v>
      </c>
      <c r="N160">
        <v>11</v>
      </c>
      <c r="O160">
        <v>2</v>
      </c>
      <c r="P160">
        <v>3</v>
      </c>
      <c r="Q160">
        <v>11</v>
      </c>
      <c r="R160">
        <v>4</v>
      </c>
      <c r="S160">
        <v>5</v>
      </c>
      <c r="T160">
        <v>4</v>
      </c>
      <c r="U160">
        <v>2</v>
      </c>
      <c r="V160">
        <v>0</v>
      </c>
      <c r="W160">
        <v>0</v>
      </c>
      <c r="X160">
        <v>0</v>
      </c>
      <c r="Y160">
        <v>3.25</v>
      </c>
      <c r="Z160">
        <v>3.5</v>
      </c>
      <c r="AA160">
        <v>2.2000000000000002</v>
      </c>
    </row>
    <row r="161" spans="1:27" x14ac:dyDescent="0.25">
      <c r="A161" t="s">
        <v>73</v>
      </c>
      <c r="B161" t="s">
        <v>74</v>
      </c>
      <c r="C161">
        <v>44194</v>
      </c>
      <c r="D161" t="s">
        <v>37</v>
      </c>
      <c r="E161" t="s">
        <v>41</v>
      </c>
      <c r="F161">
        <v>1</v>
      </c>
      <c r="G161">
        <v>0</v>
      </c>
      <c r="H161" t="s">
        <v>77</v>
      </c>
      <c r="I161">
        <v>1</v>
      </c>
      <c r="J161">
        <v>0</v>
      </c>
      <c r="K161" t="s">
        <v>77</v>
      </c>
      <c r="L161" t="s">
        <v>76</v>
      </c>
      <c r="M161">
        <v>5</v>
      </c>
      <c r="N161">
        <v>7</v>
      </c>
      <c r="O161">
        <v>3</v>
      </c>
      <c r="P161">
        <v>3</v>
      </c>
      <c r="Q161">
        <v>13</v>
      </c>
      <c r="R161">
        <v>17</v>
      </c>
      <c r="S161">
        <v>3</v>
      </c>
      <c r="T161">
        <v>5</v>
      </c>
      <c r="U161">
        <v>1</v>
      </c>
      <c r="V161">
        <v>2</v>
      </c>
      <c r="W161">
        <v>0</v>
      </c>
      <c r="X161">
        <v>0</v>
      </c>
      <c r="Y161">
        <v>2.37</v>
      </c>
      <c r="Z161">
        <v>3.1</v>
      </c>
      <c r="AA161">
        <v>3.25</v>
      </c>
    </row>
    <row r="162" spans="1:27" x14ac:dyDescent="0.25">
      <c r="A162" t="s">
        <v>73</v>
      </c>
      <c r="B162" t="s">
        <v>74</v>
      </c>
      <c r="C162">
        <v>44194</v>
      </c>
      <c r="D162" t="s">
        <v>30</v>
      </c>
      <c r="E162" t="s">
        <v>31</v>
      </c>
      <c r="F162">
        <v>0</v>
      </c>
      <c r="G162">
        <v>0</v>
      </c>
      <c r="H162" t="s">
        <v>81</v>
      </c>
      <c r="I162">
        <v>0</v>
      </c>
      <c r="J162">
        <v>0</v>
      </c>
      <c r="K162" t="s">
        <v>81</v>
      </c>
      <c r="L162" t="s">
        <v>97</v>
      </c>
      <c r="M162">
        <v>8</v>
      </c>
      <c r="N162">
        <v>8</v>
      </c>
      <c r="O162">
        <v>3</v>
      </c>
      <c r="P162">
        <v>3</v>
      </c>
      <c r="Q162">
        <v>16</v>
      </c>
      <c r="R162">
        <v>15</v>
      </c>
      <c r="S162">
        <v>4</v>
      </c>
      <c r="T162">
        <v>3</v>
      </c>
      <c r="U162">
        <v>3</v>
      </c>
      <c r="V162">
        <v>1</v>
      </c>
      <c r="W162">
        <v>0</v>
      </c>
      <c r="X162">
        <v>0</v>
      </c>
      <c r="Y162">
        <v>2.1</v>
      </c>
      <c r="Z162">
        <v>3.6</v>
      </c>
      <c r="AA162">
        <v>3.4</v>
      </c>
    </row>
    <row r="163" spans="1:27" x14ac:dyDescent="0.25">
      <c r="A163" t="s">
        <v>73</v>
      </c>
      <c r="B163" t="s">
        <v>74</v>
      </c>
      <c r="C163">
        <v>44194</v>
      </c>
      <c r="D163" t="s">
        <v>40</v>
      </c>
      <c r="E163" t="s">
        <v>79</v>
      </c>
      <c r="F163">
        <v>0</v>
      </c>
      <c r="G163">
        <v>5</v>
      </c>
      <c r="H163" t="s">
        <v>75</v>
      </c>
      <c r="I163">
        <v>0</v>
      </c>
      <c r="J163">
        <v>4</v>
      </c>
      <c r="K163" t="s">
        <v>75</v>
      </c>
      <c r="L163" t="s">
        <v>91</v>
      </c>
      <c r="M163">
        <v>4</v>
      </c>
      <c r="N163">
        <v>14</v>
      </c>
      <c r="O163">
        <v>1</v>
      </c>
      <c r="P163">
        <v>6</v>
      </c>
      <c r="Q163">
        <v>7</v>
      </c>
      <c r="R163">
        <v>10</v>
      </c>
      <c r="S163">
        <v>3</v>
      </c>
      <c r="T163">
        <v>10</v>
      </c>
      <c r="U163">
        <v>0</v>
      </c>
      <c r="V163">
        <v>1</v>
      </c>
      <c r="W163">
        <v>0</v>
      </c>
      <c r="X163">
        <v>0</v>
      </c>
      <c r="Y163">
        <v>3.6</v>
      </c>
      <c r="Z163">
        <v>3.6</v>
      </c>
      <c r="AA163">
        <v>2</v>
      </c>
    </row>
    <row r="164" spans="1:27" x14ac:dyDescent="0.25">
      <c r="A164" t="s">
        <v>73</v>
      </c>
      <c r="B164" t="s">
        <v>74</v>
      </c>
      <c r="C164">
        <v>44194</v>
      </c>
      <c r="D164" t="s">
        <v>23</v>
      </c>
      <c r="E164" t="s">
        <v>34</v>
      </c>
      <c r="F164">
        <v>1</v>
      </c>
      <c r="G164">
        <v>0</v>
      </c>
      <c r="H164" t="s">
        <v>77</v>
      </c>
      <c r="I164">
        <v>0</v>
      </c>
      <c r="J164">
        <v>0</v>
      </c>
      <c r="K164" t="s">
        <v>81</v>
      </c>
      <c r="L164" t="s">
        <v>94</v>
      </c>
      <c r="M164">
        <v>11</v>
      </c>
      <c r="N164">
        <v>9</v>
      </c>
      <c r="O164">
        <v>3</v>
      </c>
      <c r="P164">
        <v>5</v>
      </c>
      <c r="Q164">
        <v>11</v>
      </c>
      <c r="R164">
        <v>7</v>
      </c>
      <c r="S164">
        <v>2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1.53</v>
      </c>
      <c r="Z164">
        <v>4.2</v>
      </c>
      <c r="AA164">
        <v>6.25</v>
      </c>
    </row>
    <row r="165" spans="1:27" x14ac:dyDescent="0.25">
      <c r="A165" t="s">
        <v>73</v>
      </c>
      <c r="B165" t="s">
        <v>74</v>
      </c>
      <c r="C165">
        <v>44195</v>
      </c>
      <c r="D165" t="s">
        <v>36</v>
      </c>
      <c r="E165" t="s">
        <v>22</v>
      </c>
      <c r="F165">
        <v>0</v>
      </c>
      <c r="G165">
        <v>0</v>
      </c>
      <c r="H165" t="s">
        <v>81</v>
      </c>
      <c r="I165">
        <v>0</v>
      </c>
      <c r="J165">
        <v>0</v>
      </c>
      <c r="K165" t="s">
        <v>81</v>
      </c>
      <c r="L165" t="s">
        <v>90</v>
      </c>
      <c r="M165">
        <v>8</v>
      </c>
      <c r="N165">
        <v>11</v>
      </c>
      <c r="O165">
        <v>2</v>
      </c>
      <c r="P165">
        <v>4</v>
      </c>
      <c r="Q165">
        <v>9</v>
      </c>
      <c r="R165">
        <v>13</v>
      </c>
      <c r="S165">
        <v>5</v>
      </c>
      <c r="T165">
        <v>12</v>
      </c>
      <c r="U165">
        <v>2</v>
      </c>
      <c r="V165">
        <v>3</v>
      </c>
      <c r="W165">
        <v>0</v>
      </c>
      <c r="X165">
        <v>0</v>
      </c>
      <c r="Y165">
        <v>12</v>
      </c>
      <c r="Z165">
        <v>6</v>
      </c>
      <c r="AA165">
        <v>1.25</v>
      </c>
    </row>
    <row r="166" spans="1:27" x14ac:dyDescent="0.25">
      <c r="A166" t="s">
        <v>73</v>
      </c>
      <c r="B166" t="s">
        <v>74</v>
      </c>
      <c r="D166" t="s">
        <v>28</v>
      </c>
      <c r="E166" t="s">
        <v>32</v>
      </c>
      <c r="Y166">
        <v>3.3</v>
      </c>
      <c r="Z166">
        <v>3.6</v>
      </c>
      <c r="AA166">
        <v>2.1</v>
      </c>
    </row>
    <row r="167" spans="1:27" x14ac:dyDescent="0.25">
      <c r="A167" t="s">
        <v>73</v>
      </c>
      <c r="B167" t="s">
        <v>74</v>
      </c>
      <c r="D167" t="s">
        <v>32</v>
      </c>
      <c r="E167" t="s">
        <v>38</v>
      </c>
      <c r="Y167">
        <v>1.57</v>
      </c>
      <c r="Z167">
        <v>4.33</v>
      </c>
      <c r="AA167">
        <v>5.5</v>
      </c>
    </row>
    <row r="168" spans="1:27" x14ac:dyDescent="0.25">
      <c r="A168" t="s">
        <v>73</v>
      </c>
      <c r="B168" t="s">
        <v>74</v>
      </c>
      <c r="D168" t="s">
        <v>38</v>
      </c>
      <c r="E168" t="s">
        <v>28</v>
      </c>
      <c r="Y168">
        <v>1.66</v>
      </c>
      <c r="Z168">
        <v>4</v>
      </c>
      <c r="AA168">
        <v>5</v>
      </c>
    </row>
    <row r="169" spans="1:27" x14ac:dyDescent="0.25">
      <c r="A169" t="s">
        <v>73</v>
      </c>
      <c r="B169" t="s">
        <v>74</v>
      </c>
      <c r="D169" t="s">
        <v>37</v>
      </c>
      <c r="E169" t="s">
        <v>38</v>
      </c>
      <c r="Y169">
        <v>2.37</v>
      </c>
      <c r="Z169">
        <v>3.4</v>
      </c>
      <c r="AA169">
        <v>3</v>
      </c>
    </row>
    <row r="170" spans="1:27" x14ac:dyDescent="0.25">
      <c r="A170" t="s">
        <v>73</v>
      </c>
      <c r="B170" t="s">
        <v>74</v>
      </c>
      <c r="D170" t="s">
        <v>29</v>
      </c>
      <c r="E170" t="s">
        <v>38</v>
      </c>
      <c r="Y170">
        <v>1.4</v>
      </c>
      <c r="Z170">
        <v>4.75</v>
      </c>
      <c r="AA170">
        <v>8</v>
      </c>
    </row>
    <row r="171" spans="1:27" x14ac:dyDescent="0.25">
      <c r="A171" t="s">
        <v>73</v>
      </c>
      <c r="B171" t="s">
        <v>74</v>
      </c>
      <c r="D171" t="s">
        <v>29</v>
      </c>
      <c r="E171" t="s">
        <v>37</v>
      </c>
      <c r="Y171">
        <v>1.28</v>
      </c>
      <c r="Z171">
        <v>5.5</v>
      </c>
      <c r="AA171">
        <v>11</v>
      </c>
    </row>
    <row r="172" spans="1:27" x14ac:dyDescent="0.25">
      <c r="A172" t="s">
        <v>73</v>
      </c>
      <c r="B172" t="s">
        <v>74</v>
      </c>
      <c r="D172" t="s">
        <v>37</v>
      </c>
      <c r="E172" t="s">
        <v>32</v>
      </c>
      <c r="Y172">
        <v>3.6</v>
      </c>
      <c r="Z172">
        <v>3.6</v>
      </c>
      <c r="AA172">
        <v>2</v>
      </c>
    </row>
    <row r="173" spans="1:27" x14ac:dyDescent="0.25">
      <c r="A173" t="s">
        <v>73</v>
      </c>
      <c r="B173" t="s">
        <v>74</v>
      </c>
      <c r="D173" t="s">
        <v>37</v>
      </c>
      <c r="E173" t="s">
        <v>28</v>
      </c>
      <c r="Y173">
        <v>1.75</v>
      </c>
      <c r="Z173">
        <v>3.8</v>
      </c>
      <c r="AA173">
        <v>4.33</v>
      </c>
    </row>
    <row r="174" spans="1:27" x14ac:dyDescent="0.25">
      <c r="A174" t="s">
        <v>73</v>
      </c>
      <c r="B174" t="s">
        <v>74</v>
      </c>
      <c r="D174" t="s">
        <v>35</v>
      </c>
      <c r="E174" t="s">
        <v>37</v>
      </c>
      <c r="Y174">
        <v>2.25</v>
      </c>
      <c r="Z174">
        <v>3.2</v>
      </c>
      <c r="AA174">
        <v>3.4</v>
      </c>
    </row>
    <row r="175" spans="1:27" x14ac:dyDescent="0.25">
      <c r="A175" t="s">
        <v>73</v>
      </c>
      <c r="B175" t="s">
        <v>74</v>
      </c>
      <c r="D175" t="s">
        <v>28</v>
      </c>
      <c r="E175" t="s">
        <v>29</v>
      </c>
      <c r="Y175">
        <v>6</v>
      </c>
      <c r="Z175">
        <v>4.5</v>
      </c>
      <c r="AA175">
        <v>1.5</v>
      </c>
    </row>
    <row r="176" spans="1:27" x14ac:dyDescent="0.25">
      <c r="A176" t="s">
        <v>73</v>
      </c>
      <c r="B176" t="s">
        <v>74</v>
      </c>
      <c r="D176" t="s">
        <v>27</v>
      </c>
      <c r="E176" t="s">
        <v>37</v>
      </c>
      <c r="Y176">
        <v>1.7</v>
      </c>
      <c r="Z176">
        <v>3.75</v>
      </c>
      <c r="AA176">
        <v>5</v>
      </c>
    </row>
    <row r="177" spans="1:27" x14ac:dyDescent="0.25">
      <c r="A177" t="s">
        <v>73</v>
      </c>
      <c r="B177" t="s">
        <v>74</v>
      </c>
      <c r="D177" t="s">
        <v>38</v>
      </c>
      <c r="E177" t="s">
        <v>35</v>
      </c>
      <c r="Y177">
        <v>2.0499999999999998</v>
      </c>
      <c r="Z177">
        <v>3.25</v>
      </c>
      <c r="AA177">
        <v>3.9</v>
      </c>
    </row>
    <row r="178" spans="1:27" x14ac:dyDescent="0.25">
      <c r="A178" t="s">
        <v>73</v>
      </c>
      <c r="B178" t="s">
        <v>74</v>
      </c>
      <c r="D178" t="s">
        <v>29</v>
      </c>
      <c r="E178" t="s">
        <v>32</v>
      </c>
      <c r="Y178">
        <v>1.72</v>
      </c>
      <c r="Z178">
        <v>3.9</v>
      </c>
      <c r="AA178">
        <v>4.5</v>
      </c>
    </row>
    <row r="179" spans="1:27" x14ac:dyDescent="0.25">
      <c r="A179" t="s">
        <v>73</v>
      </c>
      <c r="B179" t="s">
        <v>74</v>
      </c>
      <c r="D179" t="s">
        <v>38</v>
      </c>
      <c r="E179" t="s">
        <v>27</v>
      </c>
      <c r="Y179">
        <v>2.9</v>
      </c>
      <c r="Z179">
        <v>3.25</v>
      </c>
      <c r="AA179">
        <v>2.5</v>
      </c>
    </row>
    <row r="180" spans="1:27" x14ac:dyDescent="0.25">
      <c r="A180" t="s">
        <v>73</v>
      </c>
      <c r="B180" t="s">
        <v>74</v>
      </c>
      <c r="D180" t="s">
        <v>28</v>
      </c>
      <c r="E180" t="s">
        <v>27</v>
      </c>
    </row>
    <row r="181" spans="1:27" x14ac:dyDescent="0.25">
      <c r="A181" t="s">
        <v>73</v>
      </c>
      <c r="B181" t="s">
        <v>74</v>
      </c>
      <c r="D181" t="s">
        <v>28</v>
      </c>
      <c r="E181" t="s">
        <v>39</v>
      </c>
    </row>
    <row r="182" spans="1:27" x14ac:dyDescent="0.25">
      <c r="A182" t="s">
        <v>73</v>
      </c>
      <c r="B182" t="s">
        <v>74</v>
      </c>
      <c r="D182" t="s">
        <v>35</v>
      </c>
      <c r="E182" t="s">
        <v>32</v>
      </c>
    </row>
    <row r="183" spans="1:27" x14ac:dyDescent="0.25">
      <c r="A183" t="s">
        <v>73</v>
      </c>
      <c r="B183" t="s">
        <v>74</v>
      </c>
      <c r="D183" t="s">
        <v>38</v>
      </c>
      <c r="E183" t="s">
        <v>39</v>
      </c>
    </row>
    <row r="184" spans="1:27" x14ac:dyDescent="0.25">
      <c r="A184" t="s">
        <v>73</v>
      </c>
      <c r="B184" t="s">
        <v>74</v>
      </c>
      <c r="D184" t="s">
        <v>39</v>
      </c>
      <c r="E184" t="s">
        <v>37</v>
      </c>
    </row>
    <row r="185" spans="1:27" x14ac:dyDescent="0.25">
      <c r="A185" t="s">
        <v>73</v>
      </c>
      <c r="B185" t="s">
        <v>74</v>
      </c>
      <c r="D185" t="s">
        <v>32</v>
      </c>
      <c r="E185" t="s">
        <v>35</v>
      </c>
    </row>
    <row r="186" spans="1:27" x14ac:dyDescent="0.25">
      <c r="A186" t="s">
        <v>73</v>
      </c>
      <c r="B186" t="s">
        <v>74</v>
      </c>
      <c r="D186" t="s">
        <v>32</v>
      </c>
      <c r="E186" t="s">
        <v>27</v>
      </c>
      <c r="Y186">
        <v>2</v>
      </c>
      <c r="Z186">
        <v>3.6</v>
      </c>
      <c r="AA186">
        <v>3.7</v>
      </c>
    </row>
    <row r="187" spans="1:27" x14ac:dyDescent="0.25">
      <c r="A187" t="s">
        <v>73</v>
      </c>
      <c r="B187" t="s">
        <v>74</v>
      </c>
      <c r="D187" t="s">
        <v>38</v>
      </c>
      <c r="E187" t="s">
        <v>79</v>
      </c>
    </row>
    <row r="188" spans="1:27" x14ac:dyDescent="0.25">
      <c r="A188" t="s">
        <v>73</v>
      </c>
      <c r="B188" t="s">
        <v>74</v>
      </c>
      <c r="D188" t="s">
        <v>38</v>
      </c>
      <c r="E188" t="s">
        <v>83</v>
      </c>
      <c r="Y188">
        <v>1.66</v>
      </c>
      <c r="Z188">
        <v>4</v>
      </c>
      <c r="AA188">
        <v>5</v>
      </c>
    </row>
    <row r="189" spans="1:27" x14ac:dyDescent="0.25">
      <c r="A189" t="s">
        <v>73</v>
      </c>
      <c r="B189" t="s">
        <v>74</v>
      </c>
      <c r="D189" t="s">
        <v>35</v>
      </c>
      <c r="E189" t="s">
        <v>28</v>
      </c>
      <c r="Y189">
        <v>2.15</v>
      </c>
      <c r="Z189">
        <v>3.3</v>
      </c>
      <c r="AA189">
        <v>3.5</v>
      </c>
    </row>
    <row r="190" spans="1:27" x14ac:dyDescent="0.25">
      <c r="A190" t="s">
        <v>73</v>
      </c>
      <c r="B190" t="s">
        <v>74</v>
      </c>
      <c r="D190" t="s">
        <v>32</v>
      </c>
      <c r="E190" t="s">
        <v>39</v>
      </c>
    </row>
    <row r="191" spans="1:27" x14ac:dyDescent="0.25">
      <c r="A191" t="s">
        <v>73</v>
      </c>
      <c r="B191" t="s">
        <v>74</v>
      </c>
      <c r="D191" t="s">
        <v>32</v>
      </c>
      <c r="E191" t="s">
        <v>79</v>
      </c>
    </row>
    <row r="192" spans="1:27" x14ac:dyDescent="0.25">
      <c r="A192" t="s">
        <v>73</v>
      </c>
      <c r="B192" t="s">
        <v>74</v>
      </c>
      <c r="D192" t="s">
        <v>79</v>
      </c>
      <c r="E192" t="s">
        <v>38</v>
      </c>
    </row>
    <row r="193" spans="1:27" x14ac:dyDescent="0.25">
      <c r="A193" t="s">
        <v>73</v>
      </c>
      <c r="B193" t="s">
        <v>74</v>
      </c>
      <c r="D193" t="s">
        <v>27</v>
      </c>
      <c r="E193" t="s">
        <v>28</v>
      </c>
    </row>
    <row r="194" spans="1:27" x14ac:dyDescent="0.25">
      <c r="A194" t="s">
        <v>73</v>
      </c>
      <c r="B194" t="s">
        <v>74</v>
      </c>
      <c r="D194" t="s">
        <v>28</v>
      </c>
      <c r="E194" t="s">
        <v>83</v>
      </c>
      <c r="Y194">
        <v>4.33</v>
      </c>
      <c r="Z194">
        <v>3.8</v>
      </c>
      <c r="AA194">
        <v>1.8</v>
      </c>
    </row>
    <row r="195" spans="1:27" x14ac:dyDescent="0.25">
      <c r="A195" t="s">
        <v>73</v>
      </c>
      <c r="B195" t="s">
        <v>74</v>
      </c>
      <c r="D195" t="s">
        <v>22</v>
      </c>
      <c r="E195" t="s">
        <v>38</v>
      </c>
      <c r="Y195">
        <v>1.18</v>
      </c>
      <c r="Z195">
        <v>7</v>
      </c>
      <c r="AA195">
        <v>15</v>
      </c>
    </row>
    <row r="196" spans="1:27" x14ac:dyDescent="0.25">
      <c r="A196" t="s">
        <v>73</v>
      </c>
      <c r="B196" t="s">
        <v>74</v>
      </c>
      <c r="D196" t="s">
        <v>79</v>
      </c>
      <c r="E196" t="s">
        <v>28</v>
      </c>
    </row>
    <row r="197" spans="1:27" x14ac:dyDescent="0.25">
      <c r="A197" t="s">
        <v>73</v>
      </c>
      <c r="B197" t="s">
        <v>74</v>
      </c>
      <c r="D197" t="s">
        <v>83</v>
      </c>
      <c r="E197" t="s">
        <v>32</v>
      </c>
      <c r="Y197">
        <v>2</v>
      </c>
      <c r="Z197">
        <v>3.75</v>
      </c>
      <c r="AA197">
        <v>3.5</v>
      </c>
    </row>
    <row r="198" spans="1:27" x14ac:dyDescent="0.25">
      <c r="A198" t="s">
        <v>73</v>
      </c>
      <c r="B198" t="s">
        <v>74</v>
      </c>
      <c r="C198" s="25"/>
      <c r="D198" t="s">
        <v>38</v>
      </c>
      <c r="E198" t="s">
        <v>26</v>
      </c>
    </row>
    <row r="199" spans="1:27" x14ac:dyDescent="0.25">
      <c r="A199" t="s">
        <v>73</v>
      </c>
      <c r="B199" t="s">
        <v>74</v>
      </c>
      <c r="D199" t="s">
        <v>31</v>
      </c>
      <c r="E199" t="s">
        <v>27</v>
      </c>
    </row>
    <row r="200" spans="1:27" x14ac:dyDescent="0.25">
      <c r="A200" t="s">
        <v>73</v>
      </c>
      <c r="B200" t="s">
        <v>74</v>
      </c>
      <c r="D200" t="s">
        <v>79</v>
      </c>
      <c r="E200" t="s">
        <v>25</v>
      </c>
    </row>
    <row r="201" spans="1:27" x14ac:dyDescent="0.25">
      <c r="A201" t="s">
        <v>73</v>
      </c>
      <c r="B201" t="s">
        <v>74</v>
      </c>
      <c r="D201" t="s">
        <v>41</v>
      </c>
      <c r="E201" t="s">
        <v>35</v>
      </c>
    </row>
    <row r="202" spans="1:27" x14ac:dyDescent="0.25">
      <c r="A202" t="s">
        <v>73</v>
      </c>
      <c r="B202" t="s">
        <v>74</v>
      </c>
      <c r="D202" t="s">
        <v>26</v>
      </c>
      <c r="E202" t="s">
        <v>38</v>
      </c>
    </row>
    <row r="203" spans="1:27" x14ac:dyDescent="0.25">
      <c r="A203" t="s">
        <v>73</v>
      </c>
      <c r="B203" t="s">
        <v>74</v>
      </c>
      <c r="D203" t="s">
        <v>23</v>
      </c>
      <c r="E203" t="s">
        <v>38</v>
      </c>
      <c r="Y203">
        <v>1.6</v>
      </c>
      <c r="Z203">
        <v>3.75</v>
      </c>
      <c r="AA203">
        <v>6.5</v>
      </c>
    </row>
    <row r="204" spans="1:27" x14ac:dyDescent="0.25">
      <c r="A204" t="s">
        <v>73</v>
      </c>
      <c r="B204" t="s">
        <v>74</v>
      </c>
      <c r="D204" t="s">
        <v>32</v>
      </c>
      <c r="E204" t="s">
        <v>22</v>
      </c>
      <c r="Y204">
        <v>3.8</v>
      </c>
      <c r="Z204">
        <v>3.8</v>
      </c>
      <c r="AA204">
        <v>1.9</v>
      </c>
    </row>
    <row r="205" spans="1:27" x14ac:dyDescent="0.25">
      <c r="A205" t="s">
        <v>73</v>
      </c>
      <c r="B205" t="s">
        <v>74</v>
      </c>
      <c r="D205" t="s">
        <v>83</v>
      </c>
      <c r="E205" t="s">
        <v>36</v>
      </c>
    </row>
    <row r="206" spans="1:27" x14ac:dyDescent="0.25">
      <c r="A206" t="s">
        <v>73</v>
      </c>
      <c r="B206" t="s">
        <v>74</v>
      </c>
      <c r="D206" t="s">
        <v>26</v>
      </c>
      <c r="E206" t="s">
        <v>29</v>
      </c>
    </row>
    <row r="207" spans="1:27" x14ac:dyDescent="0.25">
      <c r="A207" t="s">
        <v>73</v>
      </c>
      <c r="B207" t="s">
        <v>74</v>
      </c>
      <c r="D207" t="s">
        <v>22</v>
      </c>
      <c r="E207" t="s">
        <v>30</v>
      </c>
    </row>
    <row r="208" spans="1:27" x14ac:dyDescent="0.25">
      <c r="A208" t="s">
        <v>73</v>
      </c>
      <c r="B208" t="s">
        <v>74</v>
      </c>
      <c r="D208" t="s">
        <v>32</v>
      </c>
      <c r="E208" t="s">
        <v>26</v>
      </c>
      <c r="Y208">
        <v>6</v>
      </c>
      <c r="Z208">
        <v>5.25</v>
      </c>
      <c r="AA208">
        <v>1.44</v>
      </c>
    </row>
    <row r="209" spans="1:27" x14ac:dyDescent="0.25">
      <c r="A209" t="s">
        <v>73</v>
      </c>
      <c r="B209" t="s">
        <v>74</v>
      </c>
      <c r="D209" t="s">
        <v>30</v>
      </c>
      <c r="E209" t="s">
        <v>35</v>
      </c>
      <c r="Y209">
        <v>1.95</v>
      </c>
      <c r="Z209">
        <v>3.6</v>
      </c>
      <c r="AA209">
        <v>3.8</v>
      </c>
    </row>
    <row r="210" spans="1:27" x14ac:dyDescent="0.25">
      <c r="A210" t="s">
        <v>73</v>
      </c>
      <c r="B210" t="s">
        <v>74</v>
      </c>
      <c r="D210" t="s">
        <v>79</v>
      </c>
      <c r="E210" t="s">
        <v>22</v>
      </c>
    </row>
    <row r="211" spans="1:27" x14ac:dyDescent="0.25">
      <c r="A211" t="s">
        <v>73</v>
      </c>
      <c r="B211" t="s">
        <v>74</v>
      </c>
      <c r="D211" t="s">
        <v>36</v>
      </c>
      <c r="E211" t="s">
        <v>31</v>
      </c>
      <c r="Y211">
        <v>2.6</v>
      </c>
      <c r="Z211">
        <v>3.3</v>
      </c>
      <c r="AA211">
        <v>2.75</v>
      </c>
    </row>
    <row r="212" spans="1:27" x14ac:dyDescent="0.25">
      <c r="A212" t="s">
        <v>73</v>
      </c>
      <c r="B212" t="s">
        <v>74</v>
      </c>
      <c r="D212" t="s">
        <v>83</v>
      </c>
      <c r="E212" t="s">
        <v>40</v>
      </c>
    </row>
    <row r="213" spans="1:27" x14ac:dyDescent="0.25">
      <c r="A213" t="s">
        <v>73</v>
      </c>
      <c r="B213" t="s">
        <v>74</v>
      </c>
      <c r="D213" t="s">
        <v>27</v>
      </c>
      <c r="E213" t="s">
        <v>25</v>
      </c>
      <c r="Y213">
        <v>2.7</v>
      </c>
      <c r="Z213">
        <v>3.4</v>
      </c>
      <c r="AA213">
        <v>2.6</v>
      </c>
    </row>
    <row r="214" spans="1:27" x14ac:dyDescent="0.25">
      <c r="A214" t="s">
        <v>73</v>
      </c>
      <c r="B214" t="s">
        <v>74</v>
      </c>
      <c r="D214" t="s">
        <v>34</v>
      </c>
      <c r="E214" t="s">
        <v>41</v>
      </c>
      <c r="Y214">
        <v>1.9</v>
      </c>
      <c r="Z214">
        <v>3.5</v>
      </c>
      <c r="AA214">
        <v>4.2</v>
      </c>
    </row>
    <row r="215" spans="1:27" x14ac:dyDescent="0.25">
      <c r="A215" t="s">
        <v>73</v>
      </c>
      <c r="B215" t="s">
        <v>74</v>
      </c>
      <c r="D215" t="s">
        <v>40</v>
      </c>
      <c r="E215" t="s">
        <v>27</v>
      </c>
    </row>
    <row r="216" spans="1:27" x14ac:dyDescent="0.25">
      <c r="A216" t="s">
        <v>73</v>
      </c>
      <c r="B216" t="s">
        <v>74</v>
      </c>
      <c r="D216" t="s">
        <v>39</v>
      </c>
      <c r="E216" t="s">
        <v>79</v>
      </c>
    </row>
    <row r="217" spans="1:27" x14ac:dyDescent="0.25">
      <c r="A217" t="s">
        <v>73</v>
      </c>
      <c r="B217" t="s">
        <v>74</v>
      </c>
      <c r="D217" t="s">
        <v>35</v>
      </c>
      <c r="E217" t="s">
        <v>23</v>
      </c>
      <c r="Y217">
        <v>9.5</v>
      </c>
      <c r="Z217">
        <v>4.75</v>
      </c>
      <c r="AA217">
        <v>1.36</v>
      </c>
    </row>
    <row r="218" spans="1:27" x14ac:dyDescent="0.25">
      <c r="A218" t="s">
        <v>73</v>
      </c>
      <c r="B218" t="s">
        <v>74</v>
      </c>
      <c r="D218" t="s">
        <v>25</v>
      </c>
      <c r="E218" t="s">
        <v>30</v>
      </c>
      <c r="Y218">
        <v>1.4</v>
      </c>
      <c r="Z218">
        <v>4.75</v>
      </c>
      <c r="AA218">
        <v>8</v>
      </c>
    </row>
    <row r="219" spans="1:27" x14ac:dyDescent="0.25">
      <c r="A219" t="s">
        <v>73</v>
      </c>
      <c r="B219" t="s">
        <v>74</v>
      </c>
      <c r="D219" t="s">
        <v>38</v>
      </c>
      <c r="E219" t="s">
        <v>36</v>
      </c>
      <c r="Y219">
        <v>1.9</v>
      </c>
      <c r="Z219">
        <v>3.4</v>
      </c>
      <c r="AA219">
        <v>4.33</v>
      </c>
    </row>
    <row r="220" spans="1:27" x14ac:dyDescent="0.25">
      <c r="A220" t="s">
        <v>73</v>
      </c>
      <c r="B220" t="s">
        <v>74</v>
      </c>
      <c r="D220" t="s">
        <v>22</v>
      </c>
      <c r="E220" t="s">
        <v>29</v>
      </c>
      <c r="Y220">
        <v>2</v>
      </c>
      <c r="Z220">
        <v>3.75</v>
      </c>
      <c r="AA220">
        <v>3.5</v>
      </c>
    </row>
    <row r="221" spans="1:27" x14ac:dyDescent="0.25">
      <c r="A221" t="s">
        <v>73</v>
      </c>
      <c r="B221" t="s">
        <v>74</v>
      </c>
      <c r="D221" t="s">
        <v>37</v>
      </c>
      <c r="E221" t="s">
        <v>83</v>
      </c>
      <c r="Y221">
        <v>4.33</v>
      </c>
      <c r="Z221">
        <v>3.75</v>
      </c>
      <c r="AA221">
        <v>1.83</v>
      </c>
    </row>
    <row r="222" spans="1:27" x14ac:dyDescent="0.25">
      <c r="A222" t="s">
        <v>73</v>
      </c>
      <c r="B222" t="s">
        <v>74</v>
      </c>
      <c r="D222" t="s">
        <v>22</v>
      </c>
      <c r="E222" t="s">
        <v>28</v>
      </c>
      <c r="Y222">
        <v>1.33</v>
      </c>
      <c r="Z222">
        <v>5.5</v>
      </c>
      <c r="AA222">
        <v>8.5</v>
      </c>
    </row>
    <row r="223" spans="1:27" x14ac:dyDescent="0.25">
      <c r="A223" t="s">
        <v>73</v>
      </c>
      <c r="B223" t="s">
        <v>74</v>
      </c>
      <c r="D223" t="s">
        <v>26</v>
      </c>
      <c r="E223" t="s">
        <v>34</v>
      </c>
      <c r="Y223">
        <v>1.1200000000000001</v>
      </c>
      <c r="Z223">
        <v>9</v>
      </c>
      <c r="AA223">
        <v>21</v>
      </c>
    </row>
    <row r="224" spans="1:27" x14ac:dyDescent="0.25">
      <c r="A224" t="s">
        <v>73</v>
      </c>
      <c r="B224" t="s">
        <v>74</v>
      </c>
      <c r="D224" t="s">
        <v>41</v>
      </c>
      <c r="E224" t="s">
        <v>38</v>
      </c>
      <c r="Y224">
        <v>1.95</v>
      </c>
      <c r="Z224">
        <v>3.4</v>
      </c>
      <c r="AA224">
        <v>4.2</v>
      </c>
    </row>
    <row r="225" spans="1:27" x14ac:dyDescent="0.25">
      <c r="A225" t="s">
        <v>73</v>
      </c>
      <c r="B225" t="s">
        <v>74</v>
      </c>
      <c r="D225" t="s">
        <v>27</v>
      </c>
      <c r="E225" t="s">
        <v>35</v>
      </c>
      <c r="Y225">
        <v>1.61</v>
      </c>
      <c r="Z225">
        <v>3.8</v>
      </c>
      <c r="AA225">
        <v>6</v>
      </c>
    </row>
    <row r="226" spans="1:27" x14ac:dyDescent="0.25">
      <c r="A226" t="s">
        <v>73</v>
      </c>
      <c r="B226" t="s">
        <v>74</v>
      </c>
      <c r="D226" t="s">
        <v>29</v>
      </c>
      <c r="E226" t="s">
        <v>40</v>
      </c>
    </row>
    <row r="227" spans="1:27" x14ac:dyDescent="0.25">
      <c r="A227" t="s">
        <v>73</v>
      </c>
      <c r="B227" t="s">
        <v>74</v>
      </c>
      <c r="D227" t="s">
        <v>22</v>
      </c>
      <c r="E227" t="s">
        <v>37</v>
      </c>
    </row>
    <row r="228" spans="1:27" x14ac:dyDescent="0.25">
      <c r="A228" t="s">
        <v>73</v>
      </c>
      <c r="B228" t="s">
        <v>74</v>
      </c>
      <c r="D228" t="s">
        <v>79</v>
      </c>
      <c r="E228" t="s">
        <v>41</v>
      </c>
    </row>
    <row r="229" spans="1:27" x14ac:dyDescent="0.25">
      <c r="A229" t="s">
        <v>73</v>
      </c>
      <c r="B229" t="s">
        <v>74</v>
      </c>
      <c r="D229" t="s">
        <v>36</v>
      </c>
      <c r="E229" t="s">
        <v>25</v>
      </c>
      <c r="Y229">
        <v>4.5999999999999996</v>
      </c>
      <c r="Z229">
        <v>3.8</v>
      </c>
      <c r="AA229">
        <v>1.75</v>
      </c>
    </row>
    <row r="230" spans="1:27" x14ac:dyDescent="0.25">
      <c r="A230" t="s">
        <v>73</v>
      </c>
      <c r="B230" t="s">
        <v>74</v>
      </c>
      <c r="D230" t="s">
        <v>83</v>
      </c>
      <c r="E230" t="s">
        <v>26</v>
      </c>
      <c r="Y230">
        <v>4.5</v>
      </c>
      <c r="Z230">
        <v>4.2</v>
      </c>
      <c r="AA230">
        <v>1.7</v>
      </c>
    </row>
    <row r="231" spans="1:27" x14ac:dyDescent="0.25">
      <c r="A231" t="s">
        <v>73</v>
      </c>
      <c r="B231" t="s">
        <v>74</v>
      </c>
      <c r="D231" t="s">
        <v>34</v>
      </c>
      <c r="E231" t="s">
        <v>31</v>
      </c>
      <c r="Y231">
        <v>1.75</v>
      </c>
      <c r="Z231">
        <v>3.7</v>
      </c>
      <c r="AA231">
        <v>4.75</v>
      </c>
    </row>
    <row r="232" spans="1:27" x14ac:dyDescent="0.25">
      <c r="A232" t="s">
        <v>73</v>
      </c>
      <c r="B232" t="s">
        <v>74</v>
      </c>
      <c r="D232" t="s">
        <v>28</v>
      </c>
      <c r="E232" t="s">
        <v>26</v>
      </c>
    </row>
    <row r="233" spans="1:27" x14ac:dyDescent="0.25">
      <c r="A233" t="s">
        <v>73</v>
      </c>
      <c r="B233" t="s">
        <v>74</v>
      </c>
      <c r="D233" t="s">
        <v>28</v>
      </c>
      <c r="E233" t="s">
        <v>23</v>
      </c>
    </row>
    <row r="234" spans="1:27" x14ac:dyDescent="0.25">
      <c r="A234" t="s">
        <v>73</v>
      </c>
      <c r="B234" t="s">
        <v>74</v>
      </c>
      <c r="D234" t="s">
        <v>32</v>
      </c>
      <c r="E234" t="s">
        <v>36</v>
      </c>
    </row>
    <row r="235" spans="1:27" x14ac:dyDescent="0.25">
      <c r="A235" t="s">
        <v>73</v>
      </c>
      <c r="B235" t="s">
        <v>74</v>
      </c>
      <c r="D235" t="s">
        <v>32</v>
      </c>
      <c r="E235" t="s">
        <v>23</v>
      </c>
      <c r="Y235">
        <v>2.5499999999999998</v>
      </c>
      <c r="Z235">
        <v>3.6</v>
      </c>
      <c r="AA235">
        <v>2.62</v>
      </c>
    </row>
    <row r="236" spans="1:27" x14ac:dyDescent="0.25">
      <c r="A236" t="s">
        <v>73</v>
      </c>
      <c r="B236" t="s">
        <v>74</v>
      </c>
      <c r="D236" t="s">
        <v>35</v>
      </c>
      <c r="E236" t="s">
        <v>29</v>
      </c>
      <c r="Y236">
        <v>8.5</v>
      </c>
      <c r="Z236">
        <v>4.5</v>
      </c>
      <c r="AA236">
        <v>1.4</v>
      </c>
    </row>
    <row r="237" spans="1:27" x14ac:dyDescent="0.25">
      <c r="A237" t="s">
        <v>73</v>
      </c>
      <c r="B237" t="s">
        <v>74</v>
      </c>
      <c r="D237" t="s">
        <v>26</v>
      </c>
      <c r="E237" t="s">
        <v>79</v>
      </c>
    </row>
    <row r="238" spans="1:27" x14ac:dyDescent="0.25">
      <c r="A238" t="s">
        <v>73</v>
      </c>
      <c r="B238" t="s">
        <v>74</v>
      </c>
      <c r="D238" t="s">
        <v>37</v>
      </c>
      <c r="E238" t="s">
        <v>36</v>
      </c>
      <c r="Y238">
        <v>1.95</v>
      </c>
      <c r="Z238">
        <v>3.4</v>
      </c>
      <c r="AA238">
        <v>4</v>
      </c>
    </row>
    <row r="239" spans="1:27" x14ac:dyDescent="0.25">
      <c r="A239" t="s">
        <v>73</v>
      </c>
      <c r="B239" t="s">
        <v>74</v>
      </c>
      <c r="D239" t="s">
        <v>31</v>
      </c>
      <c r="E239" t="s">
        <v>83</v>
      </c>
      <c r="Y239">
        <v>4</v>
      </c>
      <c r="Z239">
        <v>3.9</v>
      </c>
      <c r="AA239">
        <v>1.83</v>
      </c>
    </row>
    <row r="240" spans="1:27" x14ac:dyDescent="0.25">
      <c r="A240" t="s">
        <v>73</v>
      </c>
      <c r="B240" t="s">
        <v>74</v>
      </c>
      <c r="D240" t="s">
        <v>40</v>
      </c>
      <c r="E240" t="s">
        <v>30</v>
      </c>
    </row>
    <row r="241" spans="1:27" x14ac:dyDescent="0.25">
      <c r="A241" t="s">
        <v>73</v>
      </c>
      <c r="B241" t="s">
        <v>74</v>
      </c>
      <c r="D241" t="s">
        <v>39</v>
      </c>
      <c r="E241" t="s">
        <v>34</v>
      </c>
    </row>
    <row r="242" spans="1:27" x14ac:dyDescent="0.25">
      <c r="A242" t="s">
        <v>73</v>
      </c>
      <c r="B242" t="s">
        <v>74</v>
      </c>
      <c r="D242" t="s">
        <v>25</v>
      </c>
      <c r="E242" t="s">
        <v>23</v>
      </c>
      <c r="Y242">
        <v>3</v>
      </c>
      <c r="Z242">
        <v>3.4</v>
      </c>
      <c r="AA242">
        <v>2.37</v>
      </c>
    </row>
    <row r="243" spans="1:27" x14ac:dyDescent="0.25">
      <c r="A243" t="s">
        <v>73</v>
      </c>
      <c r="B243" t="s">
        <v>74</v>
      </c>
      <c r="D243" t="s">
        <v>26</v>
      </c>
      <c r="E243" t="s">
        <v>28</v>
      </c>
    </row>
    <row r="244" spans="1:27" x14ac:dyDescent="0.25">
      <c r="A244" t="s">
        <v>73</v>
      </c>
      <c r="B244" t="s">
        <v>74</v>
      </c>
      <c r="D244" t="s">
        <v>22</v>
      </c>
      <c r="E244" t="s">
        <v>27</v>
      </c>
      <c r="Y244">
        <v>1.36</v>
      </c>
      <c r="Z244">
        <v>5</v>
      </c>
      <c r="AA244">
        <v>8.5</v>
      </c>
    </row>
    <row r="245" spans="1:27" x14ac:dyDescent="0.25">
      <c r="A245" t="s">
        <v>73</v>
      </c>
      <c r="B245" t="s">
        <v>74</v>
      </c>
      <c r="D245" t="s">
        <v>30</v>
      </c>
      <c r="E245" t="s">
        <v>29</v>
      </c>
      <c r="Y245">
        <v>4</v>
      </c>
      <c r="Z245">
        <v>3.8</v>
      </c>
      <c r="AA245">
        <v>1.85</v>
      </c>
    </row>
    <row r="246" spans="1:27" x14ac:dyDescent="0.25">
      <c r="A246" t="s">
        <v>73</v>
      </c>
      <c r="B246" t="s">
        <v>74</v>
      </c>
      <c r="D246" t="s">
        <v>23</v>
      </c>
      <c r="E246" t="s">
        <v>36</v>
      </c>
      <c r="Y246">
        <v>1.33</v>
      </c>
      <c r="Z246">
        <v>5.25</v>
      </c>
      <c r="AA246">
        <v>9</v>
      </c>
    </row>
    <row r="247" spans="1:27" x14ac:dyDescent="0.25">
      <c r="A247" t="s">
        <v>73</v>
      </c>
      <c r="B247" t="s">
        <v>74</v>
      </c>
      <c r="D247" t="s">
        <v>39</v>
      </c>
      <c r="E247" t="s">
        <v>41</v>
      </c>
    </row>
    <row r="248" spans="1:27" x14ac:dyDescent="0.25">
      <c r="A248" t="s">
        <v>73</v>
      </c>
      <c r="B248" t="s">
        <v>74</v>
      </c>
      <c r="D248" t="s">
        <v>31</v>
      </c>
      <c r="E248" t="s">
        <v>25</v>
      </c>
      <c r="Y248">
        <v>4.2</v>
      </c>
      <c r="Z248">
        <v>4.33</v>
      </c>
      <c r="AA248">
        <v>1.7</v>
      </c>
    </row>
    <row r="249" spans="1:27" x14ac:dyDescent="0.25">
      <c r="A249" t="s">
        <v>73</v>
      </c>
      <c r="B249" t="s">
        <v>74</v>
      </c>
      <c r="D249" t="s">
        <v>28</v>
      </c>
      <c r="E249" t="s">
        <v>36</v>
      </c>
    </row>
    <row r="250" spans="1:27" x14ac:dyDescent="0.25">
      <c r="A250" t="s">
        <v>73</v>
      </c>
      <c r="B250" t="s">
        <v>74</v>
      </c>
      <c r="D250" t="s">
        <v>37</v>
      </c>
      <c r="E250" t="s">
        <v>40</v>
      </c>
    </row>
    <row r="251" spans="1:27" x14ac:dyDescent="0.25">
      <c r="A251" t="s">
        <v>73</v>
      </c>
      <c r="B251" t="s">
        <v>74</v>
      </c>
      <c r="D251" t="s">
        <v>34</v>
      </c>
      <c r="E251" t="s">
        <v>79</v>
      </c>
    </row>
    <row r="252" spans="1:27" x14ac:dyDescent="0.25">
      <c r="A252" t="s">
        <v>73</v>
      </c>
      <c r="B252" t="s">
        <v>74</v>
      </c>
      <c r="D252" t="s">
        <v>36</v>
      </c>
      <c r="E252" t="s">
        <v>28</v>
      </c>
    </row>
    <row r="253" spans="1:27" x14ac:dyDescent="0.25">
      <c r="A253" t="s">
        <v>73</v>
      </c>
      <c r="B253" t="s">
        <v>74</v>
      </c>
      <c r="D253" t="s">
        <v>41</v>
      </c>
      <c r="E253" t="s">
        <v>28</v>
      </c>
      <c r="Y253">
        <v>1.85</v>
      </c>
      <c r="Z253">
        <v>3.75</v>
      </c>
      <c r="AA253">
        <v>4.2</v>
      </c>
    </row>
    <row r="254" spans="1:27" x14ac:dyDescent="0.25">
      <c r="A254" t="s">
        <v>73</v>
      </c>
      <c r="B254" t="s">
        <v>74</v>
      </c>
      <c r="D254" t="s">
        <v>26</v>
      </c>
      <c r="E254" t="s">
        <v>31</v>
      </c>
      <c r="Y254">
        <v>1.1200000000000001</v>
      </c>
      <c r="Z254">
        <v>9.5</v>
      </c>
      <c r="AA254">
        <v>17</v>
      </c>
    </row>
    <row r="255" spans="1:27" x14ac:dyDescent="0.25">
      <c r="A255" t="s">
        <v>73</v>
      </c>
      <c r="B255" t="s">
        <v>74</v>
      </c>
      <c r="D255" t="s">
        <v>35</v>
      </c>
      <c r="E255" t="s">
        <v>39</v>
      </c>
    </row>
    <row r="256" spans="1:27" x14ac:dyDescent="0.25">
      <c r="A256" t="s">
        <v>73</v>
      </c>
      <c r="B256" t="s">
        <v>74</v>
      </c>
      <c r="D256" t="s">
        <v>29</v>
      </c>
      <c r="E256" t="s">
        <v>23</v>
      </c>
      <c r="Y256">
        <v>1.85</v>
      </c>
      <c r="Z256">
        <v>3.5</v>
      </c>
      <c r="AA256">
        <v>4.5</v>
      </c>
    </row>
    <row r="257" spans="1:27" x14ac:dyDescent="0.25">
      <c r="A257" t="s">
        <v>73</v>
      </c>
      <c r="B257" t="s">
        <v>74</v>
      </c>
      <c r="D257" t="s">
        <v>41</v>
      </c>
      <c r="E257" t="s">
        <v>22</v>
      </c>
      <c r="Y257">
        <v>9</v>
      </c>
      <c r="Z257">
        <v>5.25</v>
      </c>
      <c r="AA257">
        <v>1.33</v>
      </c>
    </row>
    <row r="258" spans="1:27" x14ac:dyDescent="0.25">
      <c r="A258" t="s">
        <v>73</v>
      </c>
      <c r="B258" t="s">
        <v>74</v>
      </c>
      <c r="D258" t="s">
        <v>27</v>
      </c>
      <c r="E258" t="s">
        <v>30</v>
      </c>
      <c r="Y258">
        <v>2.0499999999999998</v>
      </c>
      <c r="Z258">
        <v>3.5</v>
      </c>
      <c r="AA258">
        <v>3.6</v>
      </c>
    </row>
    <row r="259" spans="1:27" x14ac:dyDescent="0.25">
      <c r="A259" t="s">
        <v>73</v>
      </c>
      <c r="B259" t="s">
        <v>74</v>
      </c>
      <c r="D259" t="s">
        <v>36</v>
      </c>
      <c r="E259" t="s">
        <v>34</v>
      </c>
      <c r="Y259">
        <v>3</v>
      </c>
      <c r="Z259">
        <v>3.1</v>
      </c>
      <c r="AA259">
        <v>2.5499999999999998</v>
      </c>
    </row>
    <row r="260" spans="1:27" x14ac:dyDescent="0.25">
      <c r="A260" t="s">
        <v>73</v>
      </c>
      <c r="B260" t="s">
        <v>74</v>
      </c>
      <c r="D260" t="s">
        <v>36</v>
      </c>
      <c r="E260" t="s">
        <v>32</v>
      </c>
    </row>
    <row r="261" spans="1:27" x14ac:dyDescent="0.25">
      <c r="A261" t="s">
        <v>73</v>
      </c>
      <c r="B261" t="s">
        <v>74</v>
      </c>
      <c r="D261" t="s">
        <v>41</v>
      </c>
      <c r="E261" t="s">
        <v>32</v>
      </c>
      <c r="Y261">
        <v>3.9</v>
      </c>
      <c r="Z261">
        <v>3.75</v>
      </c>
      <c r="AA261">
        <v>1.9</v>
      </c>
    </row>
    <row r="262" spans="1:27" x14ac:dyDescent="0.25">
      <c r="A262" t="s">
        <v>73</v>
      </c>
      <c r="B262" t="s">
        <v>74</v>
      </c>
      <c r="D262" t="s">
        <v>30</v>
      </c>
      <c r="E262" t="s">
        <v>38</v>
      </c>
      <c r="Y262">
        <v>2.15</v>
      </c>
      <c r="Z262">
        <v>3.3</v>
      </c>
      <c r="AA262">
        <v>3.5</v>
      </c>
    </row>
    <row r="263" spans="1:27" x14ac:dyDescent="0.25">
      <c r="A263" t="s">
        <v>73</v>
      </c>
      <c r="B263" t="s">
        <v>74</v>
      </c>
      <c r="D263" t="s">
        <v>23</v>
      </c>
      <c r="E263" t="s">
        <v>37</v>
      </c>
    </row>
    <row r="264" spans="1:27" x14ac:dyDescent="0.25">
      <c r="A264" t="s">
        <v>73</v>
      </c>
      <c r="B264" t="s">
        <v>74</v>
      </c>
      <c r="D264" t="s">
        <v>35</v>
      </c>
      <c r="E264" t="s">
        <v>34</v>
      </c>
      <c r="Y264">
        <v>2.62</v>
      </c>
      <c r="Z264">
        <v>3.1</v>
      </c>
      <c r="AA264">
        <v>2.87</v>
      </c>
    </row>
    <row r="265" spans="1:27" x14ac:dyDescent="0.25">
      <c r="A265" t="s">
        <v>73</v>
      </c>
      <c r="B265" t="s">
        <v>74</v>
      </c>
      <c r="D265" t="s">
        <v>26</v>
      </c>
      <c r="E265" t="s">
        <v>41</v>
      </c>
      <c r="Y265">
        <v>1.1599999999999999</v>
      </c>
      <c r="Z265">
        <v>7.5</v>
      </c>
      <c r="AA265">
        <v>16</v>
      </c>
    </row>
    <row r="266" spans="1:27" x14ac:dyDescent="0.25">
      <c r="A266" t="s">
        <v>73</v>
      </c>
      <c r="B266" t="s">
        <v>74</v>
      </c>
      <c r="D266" t="s">
        <v>41</v>
      </c>
      <c r="E266" t="s">
        <v>37</v>
      </c>
      <c r="Y266">
        <v>2.25</v>
      </c>
      <c r="Z266">
        <v>3.2</v>
      </c>
      <c r="AA266">
        <v>3.4</v>
      </c>
    </row>
    <row r="267" spans="1:27" x14ac:dyDescent="0.25">
      <c r="A267" t="s">
        <v>73</v>
      </c>
      <c r="B267" t="s">
        <v>74</v>
      </c>
      <c r="D267" t="s">
        <v>31</v>
      </c>
      <c r="E267" t="s">
        <v>22</v>
      </c>
      <c r="Y267">
        <v>8.5</v>
      </c>
      <c r="Z267">
        <v>5.5</v>
      </c>
      <c r="AA267">
        <v>1.33</v>
      </c>
    </row>
    <row r="268" spans="1:27" x14ac:dyDescent="0.25">
      <c r="A268" t="s">
        <v>73</v>
      </c>
      <c r="B268" t="s">
        <v>74</v>
      </c>
      <c r="D268" t="s">
        <v>30</v>
      </c>
      <c r="E268" t="s">
        <v>28</v>
      </c>
      <c r="Y268">
        <v>1.61</v>
      </c>
      <c r="Z268">
        <v>4.33</v>
      </c>
      <c r="AA268">
        <v>5</v>
      </c>
    </row>
    <row r="269" spans="1:27" x14ac:dyDescent="0.25">
      <c r="A269" t="s">
        <v>73</v>
      </c>
      <c r="B269" t="s">
        <v>74</v>
      </c>
      <c r="D269" t="s">
        <v>27</v>
      </c>
      <c r="E269" t="s">
        <v>36</v>
      </c>
      <c r="Y269">
        <v>1.55</v>
      </c>
      <c r="Z269">
        <v>4.0999999999999996</v>
      </c>
      <c r="AA269">
        <v>6</v>
      </c>
    </row>
    <row r="270" spans="1:27" x14ac:dyDescent="0.25">
      <c r="A270" t="s">
        <v>73</v>
      </c>
      <c r="B270" t="s">
        <v>74</v>
      </c>
      <c r="D270" t="s">
        <v>38</v>
      </c>
      <c r="E270" t="s">
        <v>25</v>
      </c>
      <c r="Y270">
        <v>3.9</v>
      </c>
      <c r="Z270">
        <v>3.6</v>
      </c>
      <c r="AA270">
        <v>1.9</v>
      </c>
    </row>
    <row r="271" spans="1:27" x14ac:dyDescent="0.25">
      <c r="A271" t="s">
        <v>73</v>
      </c>
      <c r="B271" t="s">
        <v>74</v>
      </c>
      <c r="D271" t="s">
        <v>40</v>
      </c>
      <c r="E271" t="s">
        <v>39</v>
      </c>
    </row>
    <row r="272" spans="1:27" x14ac:dyDescent="0.25">
      <c r="A272" t="s">
        <v>73</v>
      </c>
      <c r="B272" t="s">
        <v>74</v>
      </c>
      <c r="D272" t="s">
        <v>83</v>
      </c>
      <c r="E272" t="s">
        <v>79</v>
      </c>
    </row>
    <row r="273" spans="1:27" x14ac:dyDescent="0.25">
      <c r="A273" t="s">
        <v>73</v>
      </c>
      <c r="B273" t="s">
        <v>74</v>
      </c>
      <c r="D273" t="s">
        <v>36</v>
      </c>
      <c r="E273" t="s">
        <v>30</v>
      </c>
      <c r="Y273">
        <v>2.5</v>
      </c>
      <c r="Z273">
        <v>3.2</v>
      </c>
      <c r="AA273">
        <v>2.9</v>
      </c>
    </row>
    <row r="274" spans="1:27" x14ac:dyDescent="0.25">
      <c r="A274" t="s">
        <v>73</v>
      </c>
      <c r="B274" t="s">
        <v>74</v>
      </c>
      <c r="D274" t="s">
        <v>23</v>
      </c>
      <c r="E274" t="s">
        <v>27</v>
      </c>
      <c r="Y274">
        <v>1.8</v>
      </c>
      <c r="Z274">
        <v>3.7</v>
      </c>
      <c r="AA274">
        <v>4.5</v>
      </c>
    </row>
    <row r="275" spans="1:27" x14ac:dyDescent="0.25">
      <c r="A275" t="s">
        <v>73</v>
      </c>
      <c r="B275" t="s">
        <v>74</v>
      </c>
      <c r="D275" t="s">
        <v>79</v>
      </c>
      <c r="E275" t="s">
        <v>35</v>
      </c>
    </row>
    <row r="276" spans="1:27" x14ac:dyDescent="0.25">
      <c r="A276" t="s">
        <v>73</v>
      </c>
      <c r="B276" t="s">
        <v>74</v>
      </c>
      <c r="D276" t="s">
        <v>41</v>
      </c>
      <c r="E276" t="s">
        <v>29</v>
      </c>
      <c r="Y276">
        <v>6</v>
      </c>
      <c r="Z276">
        <v>3.8</v>
      </c>
      <c r="AA276">
        <v>1.6</v>
      </c>
    </row>
    <row r="277" spans="1:27" x14ac:dyDescent="0.25">
      <c r="A277" t="s">
        <v>73</v>
      </c>
      <c r="B277" t="s">
        <v>74</v>
      </c>
      <c r="D277" t="s">
        <v>39</v>
      </c>
      <c r="E277" t="s">
        <v>31</v>
      </c>
    </row>
    <row r="278" spans="1:27" x14ac:dyDescent="0.25">
      <c r="A278" t="s">
        <v>73</v>
      </c>
      <c r="B278" t="s">
        <v>74</v>
      </c>
      <c r="D278" t="s">
        <v>25</v>
      </c>
      <c r="E278" t="s">
        <v>40</v>
      </c>
    </row>
    <row r="279" spans="1:27" x14ac:dyDescent="0.25">
      <c r="A279" t="s">
        <v>73</v>
      </c>
      <c r="B279" t="s">
        <v>74</v>
      </c>
      <c r="D279" t="s">
        <v>34</v>
      </c>
      <c r="E279" t="s">
        <v>83</v>
      </c>
      <c r="Y279">
        <v>2.5</v>
      </c>
      <c r="Z279">
        <v>3.3</v>
      </c>
      <c r="AA279">
        <v>2.87</v>
      </c>
    </row>
    <row r="280" spans="1:27" x14ac:dyDescent="0.25">
      <c r="A280" t="s">
        <v>73</v>
      </c>
      <c r="B280" t="s">
        <v>74</v>
      </c>
      <c r="D280" t="s">
        <v>22</v>
      </c>
      <c r="E280" t="s">
        <v>26</v>
      </c>
      <c r="Y280">
        <v>2.5</v>
      </c>
      <c r="Z280">
        <v>3.6</v>
      </c>
      <c r="AA280">
        <v>2.62</v>
      </c>
    </row>
    <row r="281" spans="1:27" x14ac:dyDescent="0.25">
      <c r="A281" t="s">
        <v>73</v>
      </c>
      <c r="B281" t="s">
        <v>74</v>
      </c>
      <c r="D281" t="s">
        <v>30</v>
      </c>
      <c r="E281" t="s">
        <v>32</v>
      </c>
      <c r="Y281">
        <v>2.6</v>
      </c>
      <c r="Z281">
        <v>3.5</v>
      </c>
      <c r="AA281">
        <v>2.62</v>
      </c>
    </row>
    <row r="282" spans="1:27" x14ac:dyDescent="0.25">
      <c r="A282" t="s">
        <v>73</v>
      </c>
      <c r="B282" t="s">
        <v>74</v>
      </c>
      <c r="D282" t="s">
        <v>29</v>
      </c>
      <c r="E282" t="s">
        <v>36</v>
      </c>
      <c r="Y282">
        <v>1.3</v>
      </c>
      <c r="Z282">
        <v>5.5</v>
      </c>
      <c r="AA282">
        <v>10</v>
      </c>
    </row>
    <row r="283" spans="1:27" x14ac:dyDescent="0.25">
      <c r="A283" t="s">
        <v>73</v>
      </c>
      <c r="B283" t="s">
        <v>74</v>
      </c>
      <c r="D283" t="s">
        <v>25</v>
      </c>
      <c r="E283" t="s">
        <v>28</v>
      </c>
    </row>
    <row r="284" spans="1:27" x14ac:dyDescent="0.25">
      <c r="A284" t="s">
        <v>73</v>
      </c>
      <c r="B284" t="s">
        <v>74</v>
      </c>
      <c r="D284" t="s">
        <v>26</v>
      </c>
      <c r="E284" t="s">
        <v>25</v>
      </c>
      <c r="Y284">
        <v>1.36</v>
      </c>
      <c r="Z284">
        <v>5.25</v>
      </c>
      <c r="AA284">
        <v>8</v>
      </c>
    </row>
    <row r="285" spans="1:27" x14ac:dyDescent="0.25">
      <c r="A285" t="s">
        <v>73</v>
      </c>
      <c r="B285" t="s">
        <v>74</v>
      </c>
      <c r="D285" t="s">
        <v>40</v>
      </c>
      <c r="E285" t="s">
        <v>23</v>
      </c>
    </row>
    <row r="286" spans="1:27" x14ac:dyDescent="0.25">
      <c r="A286" t="s">
        <v>73</v>
      </c>
      <c r="B286" t="s">
        <v>74</v>
      </c>
      <c r="D286" t="s">
        <v>27</v>
      </c>
      <c r="E286" t="s">
        <v>39</v>
      </c>
    </row>
    <row r="287" spans="1:27" x14ac:dyDescent="0.25">
      <c r="A287" t="s">
        <v>73</v>
      </c>
      <c r="B287" t="s">
        <v>74</v>
      </c>
      <c r="D287" t="s">
        <v>31</v>
      </c>
      <c r="E287" t="s">
        <v>41</v>
      </c>
      <c r="Y287">
        <v>2.1</v>
      </c>
      <c r="Z287">
        <v>3.5</v>
      </c>
      <c r="AA287">
        <v>3.5</v>
      </c>
    </row>
    <row r="288" spans="1:27" x14ac:dyDescent="0.25">
      <c r="A288" t="s">
        <v>73</v>
      </c>
      <c r="B288" t="s">
        <v>74</v>
      </c>
      <c r="D288" t="s">
        <v>32</v>
      </c>
      <c r="E288" t="s">
        <v>25</v>
      </c>
      <c r="Y288">
        <v>2.37</v>
      </c>
      <c r="Z288">
        <v>3.6</v>
      </c>
      <c r="AA288">
        <v>2.8</v>
      </c>
    </row>
    <row r="289" spans="1:27" x14ac:dyDescent="0.25">
      <c r="A289" t="s">
        <v>73</v>
      </c>
      <c r="B289" t="s">
        <v>74</v>
      </c>
      <c r="D289" t="s">
        <v>83</v>
      </c>
      <c r="E289" t="s">
        <v>22</v>
      </c>
      <c r="Y289">
        <v>3.4</v>
      </c>
      <c r="Z289">
        <v>3.75</v>
      </c>
      <c r="AA289">
        <v>2.0499999999999998</v>
      </c>
    </row>
    <row r="290" spans="1:27" x14ac:dyDescent="0.25">
      <c r="A290" t="s">
        <v>73</v>
      </c>
      <c r="B290" t="s">
        <v>74</v>
      </c>
      <c r="D290" t="s">
        <v>30</v>
      </c>
      <c r="E290" t="s">
        <v>37</v>
      </c>
      <c r="Y290">
        <v>1.75</v>
      </c>
      <c r="Z290">
        <v>3.8</v>
      </c>
      <c r="AA290">
        <v>4.75</v>
      </c>
    </row>
    <row r="291" spans="1:27" x14ac:dyDescent="0.25">
      <c r="A291" t="s">
        <v>73</v>
      </c>
      <c r="B291" t="s">
        <v>74</v>
      </c>
      <c r="D291" t="s">
        <v>30</v>
      </c>
      <c r="E291" t="s">
        <v>34</v>
      </c>
      <c r="Y291">
        <v>2.4</v>
      </c>
      <c r="Z291">
        <v>3.4</v>
      </c>
      <c r="AA291">
        <v>3</v>
      </c>
    </row>
    <row r="292" spans="1:27" x14ac:dyDescent="0.25">
      <c r="A292" t="s">
        <v>73</v>
      </c>
      <c r="B292" t="s">
        <v>74</v>
      </c>
      <c r="D292" t="s">
        <v>36</v>
      </c>
      <c r="E292" t="s">
        <v>35</v>
      </c>
      <c r="Y292">
        <v>2.37</v>
      </c>
      <c r="Z292">
        <v>3.1</v>
      </c>
      <c r="AA292">
        <v>3.25</v>
      </c>
    </row>
    <row r="293" spans="1:27" x14ac:dyDescent="0.25">
      <c r="A293" t="s">
        <v>73</v>
      </c>
      <c r="B293" t="s">
        <v>74</v>
      </c>
      <c r="D293" t="s">
        <v>40</v>
      </c>
      <c r="E293" t="s">
        <v>38</v>
      </c>
    </row>
    <row r="294" spans="1:27" x14ac:dyDescent="0.25">
      <c r="A294" t="s">
        <v>73</v>
      </c>
      <c r="B294" t="s">
        <v>74</v>
      </c>
      <c r="D294" t="s">
        <v>37</v>
      </c>
      <c r="E294" t="s">
        <v>26</v>
      </c>
      <c r="Y294">
        <v>11</v>
      </c>
      <c r="Z294">
        <v>7</v>
      </c>
      <c r="AA294">
        <v>1.22</v>
      </c>
    </row>
    <row r="295" spans="1:27" x14ac:dyDescent="0.25">
      <c r="A295" t="s">
        <v>73</v>
      </c>
      <c r="B295" t="s">
        <v>74</v>
      </c>
      <c r="D295" t="s">
        <v>79</v>
      </c>
      <c r="E295" t="s">
        <v>27</v>
      </c>
    </row>
    <row r="296" spans="1:27" x14ac:dyDescent="0.25">
      <c r="A296" t="s">
        <v>73</v>
      </c>
      <c r="B296" t="s">
        <v>74</v>
      </c>
      <c r="D296" t="s">
        <v>41</v>
      </c>
      <c r="E296" t="s">
        <v>40</v>
      </c>
    </row>
    <row r="297" spans="1:27" x14ac:dyDescent="0.25">
      <c r="A297" t="s">
        <v>73</v>
      </c>
      <c r="B297" t="s">
        <v>74</v>
      </c>
      <c r="D297" t="s">
        <v>23</v>
      </c>
      <c r="E297" t="s">
        <v>30</v>
      </c>
      <c r="Y297">
        <v>1.3</v>
      </c>
      <c r="Z297">
        <v>5.5</v>
      </c>
      <c r="AA297">
        <v>10</v>
      </c>
    </row>
    <row r="298" spans="1:27" x14ac:dyDescent="0.25">
      <c r="A298" t="s">
        <v>73</v>
      </c>
      <c r="B298" t="s">
        <v>74</v>
      </c>
      <c r="D298" t="s">
        <v>25</v>
      </c>
      <c r="E298" t="s">
        <v>29</v>
      </c>
      <c r="Y298">
        <v>2.37</v>
      </c>
      <c r="Z298">
        <v>3.75</v>
      </c>
      <c r="AA298">
        <v>2.75</v>
      </c>
    </row>
    <row r="299" spans="1:27" x14ac:dyDescent="0.25">
      <c r="A299" t="s">
        <v>73</v>
      </c>
      <c r="B299" t="s">
        <v>74</v>
      </c>
      <c r="D299" t="s">
        <v>39</v>
      </c>
      <c r="E299" t="s">
        <v>83</v>
      </c>
    </row>
    <row r="300" spans="1:27" x14ac:dyDescent="0.25">
      <c r="A300" t="s">
        <v>73</v>
      </c>
      <c r="B300" t="s">
        <v>74</v>
      </c>
      <c r="D300" t="s">
        <v>25</v>
      </c>
      <c r="E300" t="s">
        <v>37</v>
      </c>
      <c r="Y300">
        <v>1.4</v>
      </c>
      <c r="Z300">
        <v>4.75</v>
      </c>
      <c r="AA300">
        <v>8</v>
      </c>
    </row>
    <row r="301" spans="1:27" x14ac:dyDescent="0.25">
      <c r="A301" t="s">
        <v>73</v>
      </c>
      <c r="B301" t="s">
        <v>74</v>
      </c>
      <c r="D301" t="s">
        <v>39</v>
      </c>
      <c r="E301" t="s">
        <v>26</v>
      </c>
    </row>
    <row r="302" spans="1:27" x14ac:dyDescent="0.25">
      <c r="A302" t="s">
        <v>73</v>
      </c>
      <c r="B302" t="s">
        <v>74</v>
      </c>
      <c r="D302" t="s">
        <v>23</v>
      </c>
      <c r="E302" t="s">
        <v>31</v>
      </c>
      <c r="Y302">
        <v>1.22</v>
      </c>
      <c r="Z302">
        <v>6.5</v>
      </c>
      <c r="AA302">
        <v>11</v>
      </c>
    </row>
    <row r="303" spans="1:27" x14ac:dyDescent="0.25">
      <c r="A303" t="s">
        <v>73</v>
      </c>
      <c r="B303" t="s">
        <v>74</v>
      </c>
      <c r="D303" t="s">
        <v>79</v>
      </c>
      <c r="E303" t="s">
        <v>29</v>
      </c>
    </row>
    <row r="304" spans="1:27" x14ac:dyDescent="0.25">
      <c r="A304" t="s">
        <v>73</v>
      </c>
      <c r="B304" t="s">
        <v>74</v>
      </c>
      <c r="D304" t="s">
        <v>35</v>
      </c>
      <c r="E304" t="s">
        <v>40</v>
      </c>
    </row>
    <row r="305" spans="1:27" x14ac:dyDescent="0.25">
      <c r="A305" t="s">
        <v>73</v>
      </c>
      <c r="B305" t="s">
        <v>74</v>
      </c>
      <c r="D305" t="s">
        <v>83</v>
      </c>
      <c r="E305" t="s">
        <v>41</v>
      </c>
      <c r="Y305">
        <v>2.0499999999999998</v>
      </c>
      <c r="Z305">
        <v>3.25</v>
      </c>
      <c r="AA305">
        <v>3.9</v>
      </c>
    </row>
    <row r="306" spans="1:27" x14ac:dyDescent="0.25">
      <c r="A306" t="s">
        <v>73</v>
      </c>
      <c r="B306" t="s">
        <v>74</v>
      </c>
      <c r="D306" t="s">
        <v>32</v>
      </c>
      <c r="E306" t="s">
        <v>40</v>
      </c>
    </row>
    <row r="307" spans="1:27" x14ac:dyDescent="0.25">
      <c r="A307" t="s">
        <v>73</v>
      </c>
      <c r="B307" t="s">
        <v>74</v>
      </c>
      <c r="D307" t="s">
        <v>34</v>
      </c>
      <c r="E307" t="s">
        <v>22</v>
      </c>
      <c r="Y307">
        <v>5.75</v>
      </c>
      <c r="Z307">
        <v>3.8</v>
      </c>
      <c r="AA307">
        <v>1.61</v>
      </c>
    </row>
    <row r="308" spans="1:27" x14ac:dyDescent="0.25">
      <c r="A308" t="s">
        <v>73</v>
      </c>
      <c r="B308" t="s">
        <v>74</v>
      </c>
      <c r="D308" t="s">
        <v>31</v>
      </c>
      <c r="E308" t="s">
        <v>79</v>
      </c>
    </row>
    <row r="309" spans="1:27" x14ac:dyDescent="0.25">
      <c r="A309" t="s">
        <v>73</v>
      </c>
      <c r="B309" t="s">
        <v>74</v>
      </c>
      <c r="D309" t="s">
        <v>28</v>
      </c>
      <c r="E309" t="s">
        <v>25</v>
      </c>
    </row>
    <row r="310" spans="1:27" x14ac:dyDescent="0.25">
      <c r="A310" t="s">
        <v>73</v>
      </c>
      <c r="B310" t="s">
        <v>74</v>
      </c>
      <c r="D310" t="s">
        <v>28</v>
      </c>
      <c r="E310" t="s">
        <v>40</v>
      </c>
    </row>
    <row r="311" spans="1:27" x14ac:dyDescent="0.25">
      <c r="A311" t="s">
        <v>73</v>
      </c>
      <c r="B311" t="s">
        <v>74</v>
      </c>
      <c r="D311" t="s">
        <v>40</v>
      </c>
      <c r="E311" t="s">
        <v>36</v>
      </c>
    </row>
    <row r="312" spans="1:27" x14ac:dyDescent="0.25">
      <c r="A312" t="s">
        <v>73</v>
      </c>
      <c r="B312" t="s">
        <v>74</v>
      </c>
      <c r="D312" t="s">
        <v>26</v>
      </c>
      <c r="E312" t="s">
        <v>23</v>
      </c>
      <c r="Y312">
        <v>1.3</v>
      </c>
      <c r="Z312">
        <v>5.5</v>
      </c>
      <c r="AA312">
        <v>10</v>
      </c>
    </row>
    <row r="313" spans="1:27" x14ac:dyDescent="0.25">
      <c r="A313" t="s">
        <v>73</v>
      </c>
      <c r="B313" t="s">
        <v>74</v>
      </c>
      <c r="D313" t="s">
        <v>29</v>
      </c>
      <c r="E313" t="s">
        <v>27</v>
      </c>
      <c r="Y313">
        <v>1.8</v>
      </c>
      <c r="Z313">
        <v>3.9</v>
      </c>
      <c r="AA313">
        <v>4.2</v>
      </c>
    </row>
    <row r="314" spans="1:27" x14ac:dyDescent="0.25">
      <c r="A314" t="s">
        <v>73</v>
      </c>
      <c r="B314" t="s">
        <v>74</v>
      </c>
      <c r="D314" t="s">
        <v>41</v>
      </c>
      <c r="E314" t="s">
        <v>30</v>
      </c>
      <c r="Y314">
        <v>2.4500000000000002</v>
      </c>
      <c r="Z314">
        <v>3.2</v>
      </c>
      <c r="AA314">
        <v>3</v>
      </c>
    </row>
    <row r="315" spans="1:27" x14ac:dyDescent="0.25">
      <c r="A315" t="s">
        <v>73</v>
      </c>
      <c r="B315" t="s">
        <v>74</v>
      </c>
      <c r="D315" t="s">
        <v>25</v>
      </c>
      <c r="E315" t="s">
        <v>35</v>
      </c>
      <c r="Y315">
        <v>1.22</v>
      </c>
      <c r="Z315">
        <v>6.5</v>
      </c>
      <c r="AA315">
        <v>13</v>
      </c>
    </row>
    <row r="316" spans="1:27" x14ac:dyDescent="0.25">
      <c r="A316" t="s">
        <v>73</v>
      </c>
      <c r="B316" t="s">
        <v>74</v>
      </c>
      <c r="D316" t="s">
        <v>22</v>
      </c>
      <c r="E316" t="s">
        <v>39</v>
      </c>
    </row>
    <row r="317" spans="1:27" x14ac:dyDescent="0.25">
      <c r="A317" t="s">
        <v>73</v>
      </c>
      <c r="B317" t="s">
        <v>74</v>
      </c>
      <c r="D317" t="s">
        <v>29</v>
      </c>
      <c r="E317" t="s">
        <v>34</v>
      </c>
      <c r="Y317">
        <v>1.85</v>
      </c>
      <c r="Z317">
        <v>3.8</v>
      </c>
      <c r="AA317">
        <v>4</v>
      </c>
    </row>
    <row r="318" spans="1:27" x14ac:dyDescent="0.25">
      <c r="A318" t="s">
        <v>73</v>
      </c>
      <c r="B318" t="s">
        <v>74</v>
      </c>
      <c r="D318" t="s">
        <v>40</v>
      </c>
      <c r="E318" t="s">
        <v>26</v>
      </c>
    </row>
    <row r="319" spans="1:27" x14ac:dyDescent="0.25">
      <c r="A319" t="s">
        <v>73</v>
      </c>
      <c r="B319" t="s">
        <v>74</v>
      </c>
      <c r="D319" t="s">
        <v>31</v>
      </c>
      <c r="E319" t="s">
        <v>32</v>
      </c>
      <c r="Y319">
        <v>3.3</v>
      </c>
      <c r="Z319">
        <v>4</v>
      </c>
      <c r="AA319">
        <v>2</v>
      </c>
    </row>
    <row r="320" spans="1:27" x14ac:dyDescent="0.25">
      <c r="A320" t="s">
        <v>73</v>
      </c>
      <c r="B320" t="s">
        <v>74</v>
      </c>
      <c r="D320" t="s">
        <v>36</v>
      </c>
      <c r="E320" t="s">
        <v>79</v>
      </c>
    </row>
    <row r="321" spans="1:27" x14ac:dyDescent="0.25">
      <c r="A321" t="s">
        <v>73</v>
      </c>
      <c r="B321" t="s">
        <v>74</v>
      </c>
      <c r="D321" t="s">
        <v>27</v>
      </c>
      <c r="E321" t="s">
        <v>83</v>
      </c>
      <c r="Y321">
        <v>2.5</v>
      </c>
      <c r="Z321">
        <v>3.3</v>
      </c>
      <c r="AA321">
        <v>2.9</v>
      </c>
    </row>
    <row r="322" spans="1:27" x14ac:dyDescent="0.25">
      <c r="A322" t="s">
        <v>73</v>
      </c>
      <c r="B322" t="s">
        <v>74</v>
      </c>
      <c r="D322" t="s">
        <v>38</v>
      </c>
      <c r="E322" t="s">
        <v>31</v>
      </c>
      <c r="Y322">
        <v>2.5499999999999998</v>
      </c>
      <c r="Z322">
        <v>3.25</v>
      </c>
      <c r="AA322">
        <v>2.87</v>
      </c>
    </row>
    <row r="323" spans="1:27" x14ac:dyDescent="0.25">
      <c r="A323" t="s">
        <v>73</v>
      </c>
      <c r="B323" t="s">
        <v>74</v>
      </c>
      <c r="D323" t="s">
        <v>25</v>
      </c>
      <c r="E323" t="s">
        <v>22</v>
      </c>
      <c r="Y323">
        <v>4.5</v>
      </c>
      <c r="Z323">
        <v>4.33</v>
      </c>
      <c r="AA323">
        <v>1.66</v>
      </c>
    </row>
    <row r="324" spans="1:27" x14ac:dyDescent="0.25">
      <c r="A324" t="s">
        <v>73</v>
      </c>
      <c r="B324" t="s">
        <v>74</v>
      </c>
      <c r="D324" t="s">
        <v>35</v>
      </c>
      <c r="E324" t="s">
        <v>31</v>
      </c>
      <c r="Y324">
        <v>2.2999999999999998</v>
      </c>
      <c r="Z324">
        <v>3.4</v>
      </c>
      <c r="AA324">
        <v>3.1</v>
      </c>
    </row>
    <row r="325" spans="1:27" x14ac:dyDescent="0.25">
      <c r="A325" t="s">
        <v>73</v>
      </c>
      <c r="B325" t="s">
        <v>74</v>
      </c>
      <c r="D325" t="s">
        <v>23</v>
      </c>
      <c r="E325" t="s">
        <v>41</v>
      </c>
      <c r="Y325">
        <v>1.4</v>
      </c>
      <c r="Z325">
        <v>4.5</v>
      </c>
      <c r="AA325">
        <v>8.5</v>
      </c>
    </row>
    <row r="326" spans="1:27" x14ac:dyDescent="0.25">
      <c r="A326" t="s">
        <v>73</v>
      </c>
      <c r="B326" t="s">
        <v>74</v>
      </c>
      <c r="D326" t="s">
        <v>22</v>
      </c>
      <c r="E326" t="s">
        <v>35</v>
      </c>
      <c r="Y326">
        <v>1.66</v>
      </c>
      <c r="Z326">
        <v>3.6</v>
      </c>
      <c r="AA326">
        <v>5.75</v>
      </c>
    </row>
    <row r="327" spans="1:27" x14ac:dyDescent="0.25">
      <c r="A327" t="s">
        <v>73</v>
      </c>
      <c r="B327" t="s">
        <v>74</v>
      </c>
      <c r="D327" t="s">
        <v>26</v>
      </c>
      <c r="E327" t="s">
        <v>30</v>
      </c>
      <c r="Y327">
        <v>1.07</v>
      </c>
      <c r="Z327">
        <v>13</v>
      </c>
      <c r="AA327">
        <v>23</v>
      </c>
    </row>
    <row r="328" spans="1:27" x14ac:dyDescent="0.25">
      <c r="A328" t="s">
        <v>73</v>
      </c>
      <c r="B328" t="s">
        <v>74</v>
      </c>
      <c r="D328" t="s">
        <v>39</v>
      </c>
      <c r="E328" t="s">
        <v>36</v>
      </c>
    </row>
    <row r="329" spans="1:27" x14ac:dyDescent="0.25">
      <c r="A329" t="s">
        <v>73</v>
      </c>
      <c r="B329" t="s">
        <v>74</v>
      </c>
      <c r="D329" t="s">
        <v>34</v>
      </c>
      <c r="E329" t="s">
        <v>38</v>
      </c>
    </row>
    <row r="330" spans="1:27" x14ac:dyDescent="0.25">
      <c r="A330" t="s">
        <v>73</v>
      </c>
      <c r="B330" t="s">
        <v>74</v>
      </c>
      <c r="D330" t="s">
        <v>83</v>
      </c>
      <c r="E330" t="s">
        <v>25</v>
      </c>
      <c r="Y330">
        <v>2.87</v>
      </c>
      <c r="Z330">
        <v>3.5</v>
      </c>
      <c r="AA330">
        <v>2.37</v>
      </c>
    </row>
    <row r="331" spans="1:27" x14ac:dyDescent="0.25">
      <c r="A331" t="s">
        <v>73</v>
      </c>
      <c r="B331" t="s">
        <v>74</v>
      </c>
      <c r="D331" t="s">
        <v>79</v>
      </c>
      <c r="E331" t="s">
        <v>23</v>
      </c>
    </row>
    <row r="332" spans="1:27" x14ac:dyDescent="0.25">
      <c r="A332" t="s">
        <v>73</v>
      </c>
      <c r="B332" t="s">
        <v>74</v>
      </c>
      <c r="D332" t="s">
        <v>28</v>
      </c>
      <c r="E332" t="s">
        <v>31</v>
      </c>
      <c r="Y332">
        <v>2.62</v>
      </c>
      <c r="Z332">
        <v>3.5</v>
      </c>
      <c r="AA332">
        <v>2.6</v>
      </c>
    </row>
    <row r="333" spans="1:27" x14ac:dyDescent="0.25">
      <c r="A333" t="s">
        <v>73</v>
      </c>
      <c r="B333" t="s">
        <v>74</v>
      </c>
      <c r="D333" t="s">
        <v>31</v>
      </c>
      <c r="E333" t="s">
        <v>29</v>
      </c>
      <c r="Y333">
        <v>5.5</v>
      </c>
      <c r="Z333">
        <v>4.33</v>
      </c>
      <c r="AA333">
        <v>1.57</v>
      </c>
    </row>
    <row r="334" spans="1:27" x14ac:dyDescent="0.25">
      <c r="A334" t="s">
        <v>73</v>
      </c>
      <c r="B334" t="s">
        <v>74</v>
      </c>
      <c r="D334" t="s">
        <v>23</v>
      </c>
      <c r="E334" t="s">
        <v>83</v>
      </c>
      <c r="Y334">
        <v>1.95</v>
      </c>
      <c r="Z334">
        <v>3.5</v>
      </c>
      <c r="AA334">
        <v>4</v>
      </c>
    </row>
    <row r="335" spans="1:27" x14ac:dyDescent="0.25">
      <c r="A335" t="s">
        <v>73</v>
      </c>
      <c r="B335" t="s">
        <v>74</v>
      </c>
      <c r="D335" t="s">
        <v>30</v>
      </c>
      <c r="E335" t="s">
        <v>39</v>
      </c>
    </row>
    <row r="336" spans="1:27" x14ac:dyDescent="0.25">
      <c r="A336" t="s">
        <v>73</v>
      </c>
      <c r="B336" t="s">
        <v>74</v>
      </c>
      <c r="D336" t="s">
        <v>34</v>
      </c>
      <c r="E336" t="s">
        <v>32</v>
      </c>
      <c r="Y336">
        <v>2.25</v>
      </c>
      <c r="Z336">
        <v>3.4</v>
      </c>
      <c r="AA336">
        <v>3.25</v>
      </c>
    </row>
    <row r="337" spans="1:27" x14ac:dyDescent="0.25">
      <c r="A337" t="s">
        <v>73</v>
      </c>
      <c r="B337" t="s">
        <v>74</v>
      </c>
      <c r="D337" t="s">
        <v>36</v>
      </c>
      <c r="E337" t="s">
        <v>26</v>
      </c>
      <c r="Y337">
        <v>13</v>
      </c>
      <c r="Z337">
        <v>8</v>
      </c>
      <c r="AA337">
        <v>1.1599999999999999</v>
      </c>
    </row>
    <row r="338" spans="1:27" x14ac:dyDescent="0.25">
      <c r="A338" t="s">
        <v>73</v>
      </c>
      <c r="B338" t="s">
        <v>74</v>
      </c>
      <c r="D338" t="s">
        <v>27</v>
      </c>
      <c r="E338" t="s">
        <v>41</v>
      </c>
      <c r="Y338">
        <v>1.61</v>
      </c>
      <c r="Z338">
        <v>3.75</v>
      </c>
      <c r="AA338">
        <v>6</v>
      </c>
    </row>
    <row r="339" spans="1:27" x14ac:dyDescent="0.25">
      <c r="A339" t="s">
        <v>73</v>
      </c>
      <c r="B339" t="s">
        <v>74</v>
      </c>
      <c r="D339" t="s">
        <v>37</v>
      </c>
      <c r="E339" t="s">
        <v>79</v>
      </c>
    </row>
    <row r="340" spans="1:27" x14ac:dyDescent="0.25">
      <c r="A340" t="s">
        <v>73</v>
      </c>
      <c r="B340" t="s">
        <v>74</v>
      </c>
      <c r="D340" t="s">
        <v>40</v>
      </c>
      <c r="E340" t="s">
        <v>22</v>
      </c>
    </row>
    <row r="341" spans="1:27" x14ac:dyDescent="0.25">
      <c r="A341" t="s">
        <v>73</v>
      </c>
      <c r="B341" t="s">
        <v>74</v>
      </c>
      <c r="D341" t="s">
        <v>25</v>
      </c>
      <c r="E341" t="s">
        <v>34</v>
      </c>
    </row>
    <row r="342" spans="1:27" x14ac:dyDescent="0.25">
      <c r="A342" t="s">
        <v>73</v>
      </c>
      <c r="B342" t="s">
        <v>74</v>
      </c>
      <c r="D342" t="s">
        <v>83</v>
      </c>
      <c r="E342" t="s">
        <v>35</v>
      </c>
      <c r="Y342">
        <v>1.66</v>
      </c>
      <c r="Z342">
        <v>3.6</v>
      </c>
      <c r="AA342">
        <v>5.75</v>
      </c>
    </row>
    <row r="343" spans="1:27" x14ac:dyDescent="0.25">
      <c r="A343" t="s">
        <v>73</v>
      </c>
      <c r="B343" t="s">
        <v>74</v>
      </c>
      <c r="D343" t="s">
        <v>28</v>
      </c>
      <c r="E343" t="s">
        <v>34</v>
      </c>
      <c r="Y343">
        <v>4.5999999999999996</v>
      </c>
      <c r="Z343">
        <v>3.7</v>
      </c>
      <c r="AA343">
        <v>1.75</v>
      </c>
    </row>
    <row r="344" spans="1:27" x14ac:dyDescent="0.25">
      <c r="A344" t="s">
        <v>73</v>
      </c>
      <c r="B344" t="s">
        <v>74</v>
      </c>
      <c r="D344" t="s">
        <v>31</v>
      </c>
      <c r="E344" t="s">
        <v>37</v>
      </c>
    </row>
    <row r="345" spans="1:27" x14ac:dyDescent="0.25">
      <c r="A345" t="s">
        <v>73</v>
      </c>
      <c r="B345" t="s">
        <v>74</v>
      </c>
      <c r="D345" t="s">
        <v>34</v>
      </c>
      <c r="E345" t="s">
        <v>37</v>
      </c>
      <c r="Y345">
        <v>1.85</v>
      </c>
      <c r="Z345">
        <v>3.4</v>
      </c>
      <c r="AA345">
        <v>4.5</v>
      </c>
    </row>
    <row r="346" spans="1:27" x14ac:dyDescent="0.25">
      <c r="A346" t="s">
        <v>73</v>
      </c>
      <c r="B346" t="s">
        <v>74</v>
      </c>
      <c r="D346" t="s">
        <v>31</v>
      </c>
      <c r="E346" t="s">
        <v>30</v>
      </c>
      <c r="Y346">
        <v>2.65</v>
      </c>
      <c r="Z346">
        <v>3.6</v>
      </c>
      <c r="AA346">
        <v>2.5</v>
      </c>
    </row>
    <row r="347" spans="1:27" x14ac:dyDescent="0.25">
      <c r="A347" t="s">
        <v>73</v>
      </c>
      <c r="B347" t="s">
        <v>74</v>
      </c>
      <c r="D347" t="s">
        <v>79</v>
      </c>
      <c r="E347" t="s">
        <v>40</v>
      </c>
    </row>
    <row r="348" spans="1:27" x14ac:dyDescent="0.25">
      <c r="A348" t="s">
        <v>73</v>
      </c>
      <c r="B348" t="s">
        <v>74</v>
      </c>
      <c r="D348" t="s">
        <v>34</v>
      </c>
      <c r="E348" t="s">
        <v>23</v>
      </c>
      <c r="Y348">
        <v>3.3</v>
      </c>
      <c r="Z348">
        <v>3.3</v>
      </c>
      <c r="AA348">
        <v>2.25</v>
      </c>
    </row>
    <row r="349" spans="1:27" x14ac:dyDescent="0.25">
      <c r="A349" t="s">
        <v>73</v>
      </c>
      <c r="B349" t="s">
        <v>74</v>
      </c>
      <c r="D349" t="s">
        <v>22</v>
      </c>
      <c r="E349" t="s">
        <v>36</v>
      </c>
      <c r="Y349">
        <v>1.1399999999999999</v>
      </c>
      <c r="Z349">
        <v>8.5</v>
      </c>
      <c r="AA349">
        <v>17</v>
      </c>
    </row>
    <row r="350" spans="1:27" x14ac:dyDescent="0.25">
      <c r="D350">
        <f>SUBTOTAL(103,Tabla1[HomeTeam])</f>
        <v>348</v>
      </c>
    </row>
  </sheetData>
  <phoneticPr fontId="2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FB2A-3278-49E1-BA08-9A969E807DF7}">
  <dimension ref="B3:X25"/>
  <sheetViews>
    <sheetView topLeftCell="B1" zoomScale="90" zoomScaleNormal="90" workbookViewId="0">
      <selection activeCell="S17" sqref="S17"/>
    </sheetView>
  </sheetViews>
  <sheetFormatPr baseColWidth="10" defaultColWidth="9.140625" defaultRowHeight="15" x14ac:dyDescent="0.25"/>
  <sheetData>
    <row r="3" spans="2:24" x14ac:dyDescent="0.25">
      <c r="B3" t="s">
        <v>79</v>
      </c>
      <c r="C3" t="s">
        <v>39</v>
      </c>
      <c r="D3">
        <v>1.61</v>
      </c>
      <c r="E3">
        <v>3.9</v>
      </c>
      <c r="F3">
        <v>5.75</v>
      </c>
      <c r="H3">
        <f>1/D3</f>
        <v>0.6211180124223602</v>
      </c>
      <c r="I3">
        <f>1/E3</f>
        <v>0.25641025641025644</v>
      </c>
      <c r="J3">
        <f>1/F3</f>
        <v>0.17391304347826086</v>
      </c>
      <c r="K3">
        <f>(H3+I3+J3)-1</f>
        <v>5.1441312310877674E-2</v>
      </c>
      <c r="M3" s="6">
        <f>H3-K3/3</f>
        <v>0.60397090831873435</v>
      </c>
      <c r="N3" s="6">
        <f>I3-K3/3</f>
        <v>0.23926315230663056</v>
      </c>
      <c r="O3" s="6">
        <f>J3-K3/3</f>
        <v>0.15676593937463498</v>
      </c>
    </row>
    <row r="4" spans="2:24" x14ac:dyDescent="0.25">
      <c r="B4" s="5" t="s">
        <v>34</v>
      </c>
      <c r="C4" s="5" t="s">
        <v>39</v>
      </c>
      <c r="D4" s="5">
        <v>1.5</v>
      </c>
      <c r="E4" s="5">
        <v>4</v>
      </c>
      <c r="F4" s="5">
        <v>7.5</v>
      </c>
      <c r="H4">
        <f t="shared" ref="H4:H10" si="0">1/D4</f>
        <v>0.66666666666666663</v>
      </c>
      <c r="I4">
        <f t="shared" ref="I4:I10" si="1">1/E4</f>
        <v>0.25</v>
      </c>
      <c r="J4">
        <f t="shared" ref="J4:J10" si="2">1/F4</f>
        <v>0.13333333333333333</v>
      </c>
      <c r="K4">
        <f t="shared" ref="K4:K10" si="3">(H4+I4+J4)-1</f>
        <v>5.0000000000000044E-2</v>
      </c>
      <c r="M4" s="7">
        <f t="shared" ref="M4:M17" si="4">H4-K4/3</f>
        <v>0.64999999999999991</v>
      </c>
      <c r="N4" s="7">
        <f t="shared" ref="N4:N17" si="5">I4-K4/3</f>
        <v>0.23333333333333331</v>
      </c>
      <c r="O4" s="7">
        <f t="shared" ref="O4:O17" si="6">J4-K4/3</f>
        <v>0.11666666666666665</v>
      </c>
      <c r="R4" t="s">
        <v>100</v>
      </c>
      <c r="S4" t="s">
        <v>31</v>
      </c>
      <c r="T4" t="s">
        <v>83</v>
      </c>
      <c r="U4" t="s">
        <v>32</v>
      </c>
      <c r="V4" t="s">
        <v>22</v>
      </c>
      <c r="W4" t="s">
        <v>11</v>
      </c>
      <c r="X4" t="s">
        <v>1</v>
      </c>
    </row>
    <row r="5" spans="2:24" x14ac:dyDescent="0.25">
      <c r="B5" s="8" t="s">
        <v>41</v>
      </c>
      <c r="C5" s="8" t="s">
        <v>39</v>
      </c>
      <c r="D5" s="8">
        <v>2.1</v>
      </c>
      <c r="E5" s="8">
        <v>3.3</v>
      </c>
      <c r="F5" s="8">
        <v>3.7</v>
      </c>
      <c r="G5" s="8"/>
      <c r="H5" s="8">
        <f t="shared" si="0"/>
        <v>0.47619047619047616</v>
      </c>
      <c r="I5" s="8">
        <f t="shared" si="1"/>
        <v>0.30303030303030304</v>
      </c>
      <c r="J5" s="8">
        <f t="shared" si="2"/>
        <v>0.27027027027027023</v>
      </c>
      <c r="K5" s="8">
        <f t="shared" si="3"/>
        <v>4.9491049491049433E-2</v>
      </c>
      <c r="L5" s="8"/>
      <c r="M5" s="9">
        <f t="shared" si="4"/>
        <v>0.45969345969345971</v>
      </c>
      <c r="N5" s="9">
        <f t="shared" si="5"/>
        <v>0.28653328653328658</v>
      </c>
      <c r="O5" s="9">
        <f t="shared" si="6"/>
        <v>0.25377325377325377</v>
      </c>
      <c r="Q5" t="s">
        <v>39</v>
      </c>
      <c r="R5">
        <v>25</v>
      </c>
      <c r="S5">
        <v>22</v>
      </c>
      <c r="T5">
        <v>14</v>
      </c>
      <c r="U5">
        <f>AVERAGE(R7:T7)</f>
        <v>13.132031058938615</v>
      </c>
      <c r="W5">
        <f>(R5/R6*S5/S6*T5/T6)</f>
        <v>0.14123257520176083</v>
      </c>
    </row>
    <row r="6" spans="2:24" x14ac:dyDescent="0.25">
      <c r="B6" s="10" t="s">
        <v>31</v>
      </c>
      <c r="C6" s="10" t="s">
        <v>39</v>
      </c>
      <c r="D6" s="10">
        <v>1.83</v>
      </c>
      <c r="E6" s="10">
        <v>3.75</v>
      </c>
      <c r="F6" s="10">
        <v>4.2</v>
      </c>
      <c r="G6" s="10"/>
      <c r="H6" s="10">
        <f t="shared" si="0"/>
        <v>0.54644808743169393</v>
      </c>
      <c r="I6" s="10">
        <f t="shared" si="1"/>
        <v>0.26666666666666666</v>
      </c>
      <c r="J6" s="10">
        <f t="shared" si="2"/>
        <v>0.23809523809523808</v>
      </c>
      <c r="K6" s="10">
        <f t="shared" si="3"/>
        <v>5.1209992193598675E-2</v>
      </c>
      <c r="L6" s="10"/>
      <c r="M6" s="11">
        <f t="shared" si="4"/>
        <v>0.52937809003382774</v>
      </c>
      <c r="N6" s="11">
        <f t="shared" si="5"/>
        <v>0.24959666926880045</v>
      </c>
      <c r="O6" s="11">
        <f t="shared" si="6"/>
        <v>0.22102524069737187</v>
      </c>
      <c r="Q6" t="s">
        <v>34</v>
      </c>
      <c r="R6">
        <v>40</v>
      </c>
      <c r="S6">
        <v>47</v>
      </c>
      <c r="T6">
        <v>29</v>
      </c>
      <c r="U6">
        <v>25</v>
      </c>
      <c r="V6">
        <v>13</v>
      </c>
    </row>
    <row r="7" spans="2:24" x14ac:dyDescent="0.25">
      <c r="B7" s="16" t="s">
        <v>83</v>
      </c>
      <c r="C7" s="16" t="s">
        <v>39</v>
      </c>
      <c r="D7" s="16">
        <v>1.5</v>
      </c>
      <c r="E7" s="16">
        <v>4.33</v>
      </c>
      <c r="F7" s="16">
        <v>6.5</v>
      </c>
      <c r="G7" s="16"/>
      <c r="H7" s="16">
        <f t="shared" si="0"/>
        <v>0.66666666666666663</v>
      </c>
      <c r="I7" s="16">
        <f t="shared" si="1"/>
        <v>0.23094688221709006</v>
      </c>
      <c r="J7" s="16">
        <f t="shared" si="2"/>
        <v>0.15384615384615385</v>
      </c>
      <c r="K7" s="16">
        <f t="shared" si="3"/>
        <v>5.1459702729910628E-2</v>
      </c>
      <c r="L7" s="16"/>
      <c r="M7" s="17">
        <f t="shared" si="4"/>
        <v>0.64951343242336312</v>
      </c>
      <c r="N7" s="17">
        <f t="shared" si="5"/>
        <v>0.21379364797378653</v>
      </c>
      <c r="O7" s="17">
        <f t="shared" si="6"/>
        <v>0.13669291960285032</v>
      </c>
      <c r="R7">
        <f>R5*$U6/R6</f>
        <v>15.625</v>
      </c>
      <c r="S7">
        <f t="shared" ref="S7:T7" si="7">S5*$U6/S6</f>
        <v>11.702127659574469</v>
      </c>
      <c r="T7">
        <f t="shared" si="7"/>
        <v>12.068965517241379</v>
      </c>
    </row>
    <row r="8" spans="2:24" x14ac:dyDescent="0.25">
      <c r="B8" t="s">
        <v>26</v>
      </c>
      <c r="C8" t="s">
        <v>39</v>
      </c>
      <c r="D8">
        <v>1.1000000000000001</v>
      </c>
      <c r="E8">
        <v>11</v>
      </c>
      <c r="F8">
        <v>19</v>
      </c>
      <c r="H8">
        <f t="shared" si="0"/>
        <v>0.90909090909090906</v>
      </c>
      <c r="I8">
        <f t="shared" si="1"/>
        <v>9.0909090909090912E-2</v>
      </c>
      <c r="J8">
        <f t="shared" si="2"/>
        <v>5.2631578947368418E-2</v>
      </c>
      <c r="K8">
        <f t="shared" si="3"/>
        <v>5.2631578947368363E-2</v>
      </c>
      <c r="M8" s="6">
        <f t="shared" si="4"/>
        <v>0.89154704944178631</v>
      </c>
      <c r="N8" s="6">
        <f t="shared" si="5"/>
        <v>7.3365231259968119E-2</v>
      </c>
      <c r="O8" s="6">
        <f t="shared" si="6"/>
        <v>3.5087719298245626E-2</v>
      </c>
    </row>
    <row r="9" spans="2:24" x14ac:dyDescent="0.25">
      <c r="B9" t="s">
        <v>36</v>
      </c>
      <c r="C9" t="s">
        <v>39</v>
      </c>
      <c r="D9">
        <v>2.5</v>
      </c>
      <c r="E9">
        <v>3.25</v>
      </c>
      <c r="F9">
        <v>2.9</v>
      </c>
      <c r="H9">
        <f t="shared" si="0"/>
        <v>0.4</v>
      </c>
      <c r="I9">
        <f t="shared" si="1"/>
        <v>0.30769230769230771</v>
      </c>
      <c r="J9">
        <f t="shared" si="2"/>
        <v>0.34482758620689657</v>
      </c>
      <c r="K9">
        <f t="shared" si="3"/>
        <v>5.2519893899204195E-2</v>
      </c>
      <c r="M9" s="6">
        <f t="shared" si="4"/>
        <v>0.38249336870026529</v>
      </c>
      <c r="N9" s="6">
        <f t="shared" si="5"/>
        <v>0.29018567639257298</v>
      </c>
      <c r="O9" s="6">
        <f t="shared" si="6"/>
        <v>0.32732095490716184</v>
      </c>
      <c r="R9" t="s">
        <v>100</v>
      </c>
      <c r="S9" t="s">
        <v>31</v>
      </c>
      <c r="T9" t="s">
        <v>83</v>
      </c>
      <c r="U9" t="s">
        <v>32</v>
      </c>
      <c r="V9" t="s">
        <v>22</v>
      </c>
      <c r="W9" t="s">
        <v>11</v>
      </c>
      <c r="X9" t="s">
        <v>1</v>
      </c>
    </row>
    <row r="10" spans="2:24" x14ac:dyDescent="0.25">
      <c r="B10" s="12" t="s">
        <v>41</v>
      </c>
      <c r="C10" s="12" t="s">
        <v>34</v>
      </c>
      <c r="D10" s="12">
        <v>3.25</v>
      </c>
      <c r="E10" s="12">
        <v>3.1</v>
      </c>
      <c r="F10" s="12">
        <v>2.37</v>
      </c>
      <c r="G10" s="8"/>
      <c r="H10" s="8">
        <f t="shared" si="0"/>
        <v>0.30769230769230771</v>
      </c>
      <c r="I10" s="8">
        <f t="shared" si="1"/>
        <v>0.32258064516129031</v>
      </c>
      <c r="J10" s="8">
        <f t="shared" si="2"/>
        <v>0.42194092827004215</v>
      </c>
      <c r="K10" s="8">
        <f t="shared" si="3"/>
        <v>5.2213881123640116E-2</v>
      </c>
      <c r="L10" s="8"/>
      <c r="M10" s="13">
        <f t="shared" si="4"/>
        <v>0.29028768065109434</v>
      </c>
      <c r="N10" s="13">
        <f t="shared" si="5"/>
        <v>0.30517601812007694</v>
      </c>
      <c r="O10" s="13">
        <f t="shared" si="6"/>
        <v>0.40453630122882878</v>
      </c>
      <c r="Q10" t="s">
        <v>39</v>
      </c>
      <c r="R10">
        <v>29</v>
      </c>
      <c r="S10">
        <v>25</v>
      </c>
      <c r="T10">
        <v>21</v>
      </c>
      <c r="U10">
        <f>AVERAGE(R12:T12)</f>
        <v>24.131778793996073</v>
      </c>
      <c r="W10">
        <f>R10/R11*S10/S11*T10/T11</f>
        <v>0.62724014336917566</v>
      </c>
    </row>
    <row r="11" spans="2:24" x14ac:dyDescent="0.25">
      <c r="B11" s="14" t="s">
        <v>31</v>
      </c>
      <c r="C11" s="14" t="s">
        <v>34</v>
      </c>
      <c r="D11" s="14">
        <v>3.6</v>
      </c>
      <c r="E11" s="14">
        <v>3.5</v>
      </c>
      <c r="F11" s="14">
        <v>2.0499999999999998</v>
      </c>
      <c r="G11" s="10"/>
      <c r="H11" s="10">
        <f t="shared" ref="H11:H17" si="8">1/D11</f>
        <v>0.27777777777777779</v>
      </c>
      <c r="I11" s="10">
        <f t="shared" ref="I11:I17" si="9">1/E11</f>
        <v>0.2857142857142857</v>
      </c>
      <c r="J11" s="10">
        <f t="shared" ref="J11:J17" si="10">1/F11</f>
        <v>0.48780487804878053</v>
      </c>
      <c r="K11" s="10">
        <f t="shared" ref="K11:K17" si="11">(H11+I11+J11)-1</f>
        <v>5.1296941540843966E-2</v>
      </c>
      <c r="L11" s="10"/>
      <c r="M11" s="15">
        <f t="shared" si="4"/>
        <v>0.26067879726416315</v>
      </c>
      <c r="N11" s="15">
        <f t="shared" si="5"/>
        <v>0.26861530520067106</v>
      </c>
      <c r="O11" s="15">
        <f t="shared" si="6"/>
        <v>0.4707058975351659</v>
      </c>
      <c r="Q11" t="s">
        <v>34</v>
      </c>
      <c r="R11">
        <v>31</v>
      </c>
      <c r="S11">
        <v>27</v>
      </c>
      <c r="T11">
        <v>29</v>
      </c>
      <c r="U11">
        <v>28</v>
      </c>
      <c r="V11">
        <v>13</v>
      </c>
    </row>
    <row r="12" spans="2:24" x14ac:dyDescent="0.25">
      <c r="B12" s="5" t="s">
        <v>79</v>
      </c>
      <c r="C12" s="5" t="s">
        <v>34</v>
      </c>
      <c r="D12" s="5">
        <v>2.5</v>
      </c>
      <c r="E12" s="5">
        <v>3.3</v>
      </c>
      <c r="F12" s="5">
        <v>2.87</v>
      </c>
      <c r="H12">
        <f t="shared" si="8"/>
        <v>0.4</v>
      </c>
      <c r="I12">
        <f t="shared" si="9"/>
        <v>0.30303030303030304</v>
      </c>
      <c r="J12">
        <f t="shared" si="10"/>
        <v>0.34843205574912889</v>
      </c>
      <c r="K12">
        <f t="shared" si="11"/>
        <v>5.146235877943206E-2</v>
      </c>
      <c r="M12" s="7">
        <f t="shared" si="4"/>
        <v>0.38284588040685602</v>
      </c>
      <c r="N12" s="7">
        <f t="shared" si="5"/>
        <v>0.28587618343715904</v>
      </c>
      <c r="O12" s="7">
        <f t="shared" si="6"/>
        <v>0.33127793615598489</v>
      </c>
      <c r="R12">
        <f>R10*$U11/R11</f>
        <v>26.193548387096776</v>
      </c>
      <c r="S12">
        <f t="shared" ref="S12" si="12">S10*$U11/S11</f>
        <v>25.925925925925927</v>
      </c>
      <c r="T12">
        <f t="shared" ref="T12" si="13">T10*$U11/T11</f>
        <v>20.275862068965516</v>
      </c>
    </row>
    <row r="13" spans="2:24" x14ac:dyDescent="0.25">
      <c r="B13" s="18" t="s">
        <v>83</v>
      </c>
      <c r="C13" s="18" t="s">
        <v>34</v>
      </c>
      <c r="D13" s="18">
        <v>2.2999999999999998</v>
      </c>
      <c r="E13" s="18">
        <v>3.2</v>
      </c>
      <c r="F13" s="18">
        <v>3.25</v>
      </c>
      <c r="G13" s="16"/>
      <c r="H13" s="16">
        <f t="shared" si="8"/>
        <v>0.43478260869565222</v>
      </c>
      <c r="I13" s="16">
        <f t="shared" si="9"/>
        <v>0.3125</v>
      </c>
      <c r="J13" s="16">
        <f t="shared" si="10"/>
        <v>0.30769230769230771</v>
      </c>
      <c r="K13" s="16">
        <f t="shared" si="11"/>
        <v>5.4974916387959816E-2</v>
      </c>
      <c r="L13" s="16"/>
      <c r="M13" s="19">
        <f t="shared" si="4"/>
        <v>0.41645763656633228</v>
      </c>
      <c r="N13" s="19">
        <f t="shared" si="5"/>
        <v>0.29417502787068006</v>
      </c>
      <c r="O13" s="19">
        <f t="shared" si="6"/>
        <v>0.28936733556298777</v>
      </c>
    </row>
    <row r="14" spans="2:24" x14ac:dyDescent="0.25">
      <c r="B14" s="20" t="s">
        <v>32</v>
      </c>
      <c r="C14" s="21" t="s">
        <v>34</v>
      </c>
      <c r="D14" s="21">
        <v>2.0499999999999998</v>
      </c>
      <c r="E14" s="21">
        <v>3.4</v>
      </c>
      <c r="F14" s="21">
        <v>3.75</v>
      </c>
      <c r="G14" s="21"/>
      <c r="H14" s="21">
        <f t="shared" si="8"/>
        <v>0.48780487804878053</v>
      </c>
      <c r="I14" s="21">
        <f t="shared" si="9"/>
        <v>0.29411764705882354</v>
      </c>
      <c r="J14" s="21">
        <f t="shared" si="10"/>
        <v>0.26666666666666666</v>
      </c>
      <c r="K14" s="21">
        <f t="shared" si="11"/>
        <v>4.8589191774270679E-2</v>
      </c>
      <c r="L14" s="21"/>
      <c r="M14" s="22">
        <f t="shared" si="4"/>
        <v>0.47160848079069029</v>
      </c>
      <c r="N14" s="22">
        <f t="shared" si="5"/>
        <v>0.27792124980073329</v>
      </c>
      <c r="O14" s="23">
        <f t="shared" si="6"/>
        <v>0.25047026940857642</v>
      </c>
      <c r="R14" t="s">
        <v>100</v>
      </c>
      <c r="S14" t="s">
        <v>31</v>
      </c>
      <c r="T14" t="s">
        <v>83</v>
      </c>
      <c r="U14" t="s">
        <v>32</v>
      </c>
      <c r="V14" t="s">
        <v>22</v>
      </c>
      <c r="W14" t="s">
        <v>11</v>
      </c>
      <c r="X14" t="s">
        <v>1</v>
      </c>
    </row>
    <row r="15" spans="2:24" x14ac:dyDescent="0.25">
      <c r="B15" s="20" t="s">
        <v>22</v>
      </c>
      <c r="C15" s="21" t="s">
        <v>34</v>
      </c>
      <c r="D15" s="21">
        <v>1.5</v>
      </c>
      <c r="E15" s="21">
        <v>4.33</v>
      </c>
      <c r="F15" s="21">
        <v>6.5</v>
      </c>
      <c r="G15" s="21"/>
      <c r="H15" s="21">
        <f t="shared" si="8"/>
        <v>0.66666666666666663</v>
      </c>
      <c r="I15" s="21">
        <f t="shared" si="9"/>
        <v>0.23094688221709006</v>
      </c>
      <c r="J15" s="21">
        <f t="shared" si="10"/>
        <v>0.15384615384615385</v>
      </c>
      <c r="K15" s="21">
        <f t="shared" si="11"/>
        <v>5.1459702729910628E-2</v>
      </c>
      <c r="L15" s="21"/>
      <c r="M15" s="22">
        <f t="shared" si="4"/>
        <v>0.64951343242336312</v>
      </c>
      <c r="N15" s="22">
        <f t="shared" si="5"/>
        <v>0.21379364797378653</v>
      </c>
      <c r="O15" s="23">
        <f t="shared" si="6"/>
        <v>0.13669291960285032</v>
      </c>
      <c r="Q15" t="s">
        <v>39</v>
      </c>
      <c r="R15">
        <v>46</v>
      </c>
      <c r="S15">
        <v>53</v>
      </c>
      <c r="T15">
        <v>65</v>
      </c>
      <c r="U15">
        <f>AVERAGE(R17:T17)</f>
        <v>81.032503894572855</v>
      </c>
      <c r="W15">
        <f>R15/R16*S15/S16*T15/T16</f>
        <v>5.0041050903119872</v>
      </c>
    </row>
    <row r="16" spans="2:24" x14ac:dyDescent="0.25">
      <c r="B16" s="5" t="s">
        <v>37</v>
      </c>
      <c r="C16" s="5" t="s">
        <v>34</v>
      </c>
      <c r="D16" s="5">
        <v>3.5</v>
      </c>
      <c r="E16" s="5">
        <v>3.25</v>
      </c>
      <c r="F16" s="5">
        <v>2.2000000000000002</v>
      </c>
      <c r="H16">
        <f t="shared" si="8"/>
        <v>0.2857142857142857</v>
      </c>
      <c r="I16">
        <f t="shared" si="9"/>
        <v>0.30769230769230771</v>
      </c>
      <c r="J16">
        <f t="shared" si="10"/>
        <v>0.45454545454545453</v>
      </c>
      <c r="K16">
        <f t="shared" si="11"/>
        <v>4.7952047952047883E-2</v>
      </c>
      <c r="M16" s="7">
        <f t="shared" si="4"/>
        <v>0.26973026973026976</v>
      </c>
      <c r="N16" s="7">
        <f t="shared" si="5"/>
        <v>0.29170829170829177</v>
      </c>
      <c r="O16" s="7">
        <f t="shared" si="6"/>
        <v>0.43856143856143859</v>
      </c>
      <c r="Q16" t="s">
        <v>34</v>
      </c>
      <c r="R16">
        <v>29</v>
      </c>
      <c r="S16">
        <v>26</v>
      </c>
      <c r="T16">
        <v>42</v>
      </c>
      <c r="U16">
        <v>47</v>
      </c>
      <c r="V16">
        <v>13</v>
      </c>
    </row>
    <row r="17" spans="2:20" x14ac:dyDescent="0.25">
      <c r="B17" s="5" t="s">
        <v>23</v>
      </c>
      <c r="C17" s="5" t="s">
        <v>34</v>
      </c>
      <c r="D17" s="5">
        <v>1.53</v>
      </c>
      <c r="E17" s="5">
        <v>4.2</v>
      </c>
      <c r="F17" s="5">
        <v>6.25</v>
      </c>
      <c r="H17">
        <f t="shared" si="8"/>
        <v>0.65359477124183007</v>
      </c>
      <c r="I17">
        <f t="shared" si="9"/>
        <v>0.23809523809523808</v>
      </c>
      <c r="J17">
        <f t="shared" si="10"/>
        <v>0.16</v>
      </c>
      <c r="K17">
        <f t="shared" si="11"/>
        <v>5.1690009337068021E-2</v>
      </c>
      <c r="M17" s="7">
        <f t="shared" si="4"/>
        <v>0.63636476812947407</v>
      </c>
      <c r="N17" s="7">
        <f t="shared" si="5"/>
        <v>0.22086523498288207</v>
      </c>
      <c r="O17" s="7">
        <f t="shared" si="6"/>
        <v>0.142769996887644</v>
      </c>
      <c r="R17">
        <f>R15*$U16/R16</f>
        <v>74.551724137931032</v>
      </c>
      <c r="S17">
        <f t="shared" ref="S17" si="14">S15*$U16/S16</f>
        <v>95.807692307692307</v>
      </c>
      <c r="T17">
        <f t="shared" ref="T17" si="15">T15*$U16/T16</f>
        <v>72.738095238095241</v>
      </c>
    </row>
    <row r="18" spans="2:20" x14ac:dyDescent="0.25">
      <c r="B18" s="20" t="s">
        <v>32</v>
      </c>
      <c r="C18" s="21" t="s">
        <v>39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4"/>
    </row>
    <row r="19" spans="2:20" x14ac:dyDescent="0.25">
      <c r="B19" t="s">
        <v>28</v>
      </c>
      <c r="C19" t="s">
        <v>39</v>
      </c>
    </row>
    <row r="20" spans="2:20" x14ac:dyDescent="0.25">
      <c r="B20" t="s">
        <v>35</v>
      </c>
      <c r="C20" t="s">
        <v>39</v>
      </c>
    </row>
    <row r="21" spans="2:20" x14ac:dyDescent="0.25">
      <c r="B21" t="s">
        <v>40</v>
      </c>
      <c r="C21" t="s">
        <v>39</v>
      </c>
    </row>
    <row r="22" spans="2:20" x14ac:dyDescent="0.25">
      <c r="B22" t="s">
        <v>27</v>
      </c>
      <c r="C22" t="s">
        <v>39</v>
      </c>
    </row>
    <row r="23" spans="2:20" x14ac:dyDescent="0.25">
      <c r="B23" s="20" t="s">
        <v>22</v>
      </c>
      <c r="C23" s="21" t="s">
        <v>39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4"/>
    </row>
    <row r="24" spans="2:20" x14ac:dyDescent="0.25">
      <c r="B24" t="s">
        <v>38</v>
      </c>
      <c r="C24" t="s">
        <v>39</v>
      </c>
    </row>
    <row r="25" spans="2:20" x14ac:dyDescent="0.25">
      <c r="B25" t="s">
        <v>30</v>
      </c>
      <c r="C2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E0_2020_2021_january</vt:lpstr>
      <vt:lpstr>Partidos_pendientes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2021-01-05T15:31:25Z</dcterms:created>
  <dcterms:modified xsi:type="dcterms:W3CDTF">2021-02-18T14:14:51Z</dcterms:modified>
</cp:coreProperties>
</file>